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95" yWindow="-195" windowWidth="3705" windowHeight="7095" tabRatio="560" firstSheet="1" activeTab="1"/>
  </bookViews>
  <sheets>
    <sheet name="Hist." sheetId="3" r:id="rId1"/>
    <sheet name="A901" sheetId="2" r:id="rId2"/>
  </sheets>
  <definedNames>
    <definedName name="_xlnm.Print_Area" localSheetId="1">'A901'!$B$1:$E$180</definedName>
  </definedNames>
  <calcPr calcId="145621"/>
</workbook>
</file>

<file path=xl/calcChain.xml><?xml version="1.0" encoding="utf-8"?>
<calcChain xmlns="http://schemas.openxmlformats.org/spreadsheetml/2006/main">
  <c r="D75" i="2" l="1"/>
  <c r="D88" i="2" l="1"/>
  <c r="D68" i="2" l="1"/>
  <c r="D142" i="2" l="1"/>
  <c r="D141" i="2"/>
  <c r="D112" i="2"/>
  <c r="D111" i="2"/>
  <c r="D82" i="2"/>
  <c r="D83" i="2"/>
  <c r="D43" i="2"/>
  <c r="D93" i="2" l="1"/>
  <c r="D44" i="2"/>
  <c r="D115" i="2"/>
  <c r="D91" i="2"/>
</calcChain>
</file>

<file path=xl/sharedStrings.xml><?xml version="1.0" encoding="utf-8"?>
<sst xmlns="http://schemas.openxmlformats.org/spreadsheetml/2006/main" count="388" uniqueCount="302">
  <si>
    <t>10,5 / 1</t>
  </si>
  <si>
    <t>2,9</t>
  </si>
  <si>
    <t>--</t>
  </si>
  <si>
    <t>26</t>
  </si>
  <si>
    <t>8/07/2011</t>
  </si>
  <si>
    <t>EPCT</t>
  </si>
  <si>
    <t>HISTORIQUE</t>
  </si>
  <si>
    <t>mise à jour perf moteur DV6C</t>
  </si>
  <si>
    <t>2,538</t>
  </si>
  <si>
    <t>11/07/2011</t>
  </si>
  <si>
    <t>EAS</t>
  </si>
  <si>
    <t>mise à jour données architecture</t>
  </si>
  <si>
    <t>CLDR</t>
  </si>
  <si>
    <t>R. Caubet</t>
  </si>
  <si>
    <t>X. Chiron</t>
  </si>
  <si>
    <t>mise à jour données CLDR</t>
  </si>
  <si>
    <t>A. Dubois</t>
  </si>
  <si>
    <t>0,93</t>
  </si>
  <si>
    <t>MICV</t>
  </si>
  <si>
    <t>MSIE</t>
  </si>
  <si>
    <t>courses des sièges avt</t>
  </si>
  <si>
    <t>JM. Doridot</t>
  </si>
  <si>
    <t>RPV</t>
  </si>
  <si>
    <t>initialisation</t>
  </si>
  <si>
    <t>A. Sol</t>
  </si>
  <si>
    <t>V1</t>
  </si>
  <si>
    <t>V2</t>
  </si>
  <si>
    <t>1 / 16,2</t>
  </si>
  <si>
    <t>TEVES MK 100</t>
  </si>
  <si>
    <t>302</t>
  </si>
  <si>
    <t>57</t>
  </si>
  <si>
    <t>ARO</t>
  </si>
  <si>
    <t>mise à jour des données aéro</t>
  </si>
  <si>
    <t>H. Urvoy</t>
  </si>
  <si>
    <t>CSCT</t>
  </si>
  <si>
    <t>0,230</t>
  </si>
  <si>
    <t>1,360</t>
  </si>
  <si>
    <t>V3</t>
  </si>
  <si>
    <t>16 / 57</t>
  </si>
  <si>
    <t>M. Quéro / A. Fargeix</t>
  </si>
  <si>
    <t>L. Girault / X. Aubry</t>
  </si>
  <si>
    <t>12/07/2011</t>
  </si>
  <si>
    <t>13/07/2011</t>
  </si>
  <si>
    <t>surface de vitrage</t>
  </si>
  <si>
    <t>diam de braquage entre mur</t>
  </si>
  <si>
    <t>longueur habitacle</t>
  </si>
  <si>
    <t>rapport de démul</t>
  </si>
  <si>
    <t>perfos hors DV6C</t>
  </si>
  <si>
    <t>garde au sol (odm)</t>
  </si>
  <si>
    <t xml:space="preserve">mise à jour des masses </t>
  </si>
  <si>
    <t>1,460</t>
  </si>
  <si>
    <t>1,739 / 1,829 / 2,004</t>
  </si>
  <si>
    <t>largeur voies et véhicules</t>
  </si>
  <si>
    <t>19/07/2011</t>
  </si>
  <si>
    <t>F. Travagli / A. Lahousse</t>
  </si>
  <si>
    <t>930 / 1150</t>
  </si>
  <si>
    <t>77 x 85,8</t>
  </si>
  <si>
    <t>PREI</t>
  </si>
  <si>
    <t xml:space="preserve">volume de coffre </t>
  </si>
  <si>
    <t>F. Brunier</t>
  </si>
  <si>
    <t>perfo EB2 (dispo S36)</t>
  </si>
  <si>
    <t>20/07/2011</t>
  </si>
  <si>
    <t>=99/23,</t>
  </si>
  <si>
    <t>données hard moteur Ebx</t>
  </si>
  <si>
    <t>CMAE EP6CDT</t>
  </si>
  <si>
    <t>données hard moteur hors Ebx</t>
  </si>
  <si>
    <t>V4</t>
  </si>
  <si>
    <t>info masse à confirmer</t>
  </si>
  <si>
    <t>données hard moteur à compléter</t>
  </si>
  <si>
    <t>A. Fargeix</t>
  </si>
  <si>
    <t>CMEG</t>
  </si>
  <si>
    <t>1,675</t>
  </si>
  <si>
    <t>112</t>
  </si>
  <si>
    <t>113</t>
  </si>
  <si>
    <t>114</t>
  </si>
  <si>
    <t>V8</t>
  </si>
  <si>
    <t>correctif masse à vide</t>
  </si>
  <si>
    <t>modif puissance EP6CDT</t>
  </si>
  <si>
    <t>V9</t>
  </si>
  <si>
    <t xml:space="preserve">X. Chiron </t>
  </si>
  <si>
    <t>caractéristiques pneu (ETRTO)</t>
  </si>
  <si>
    <t>V7</t>
  </si>
  <si>
    <t>X. Aubry</t>
  </si>
  <si>
    <t>modif Vmax EB2</t>
  </si>
  <si>
    <t>puissance spécifique KW/l</t>
  </si>
  <si>
    <t>AP</t>
  </si>
  <si>
    <t>40</t>
  </si>
  <si>
    <t>flex à la roue</t>
  </si>
  <si>
    <t>diamètre de braquage DV6D</t>
  </si>
  <si>
    <t>divers</t>
  </si>
  <si>
    <t>correction des erreurs format</t>
  </si>
  <si>
    <t>A. Cazeaux</t>
  </si>
  <si>
    <t xml:space="preserve">modif puissance/appellation moteur </t>
  </si>
  <si>
    <t>voies au sol selon monte de pneu</t>
  </si>
  <si>
    <t>205/45 R17 88XL V</t>
  </si>
  <si>
    <t>V10</t>
  </si>
  <si>
    <t>PY. Etienney / A. Sol</t>
  </si>
  <si>
    <t>correction puissance spec DV6C</t>
  </si>
  <si>
    <t>correctif dim pneu EP6CDT (erreur)</t>
  </si>
  <si>
    <t>M. Quéro</t>
  </si>
  <si>
    <t>V11</t>
  </si>
  <si>
    <t>données moteur</t>
  </si>
  <si>
    <t>205/45 R17 88V</t>
  </si>
  <si>
    <t>fichier architecture</t>
  </si>
  <si>
    <t>3,962</t>
  </si>
  <si>
    <t>0,772 / 0,652</t>
  </si>
  <si>
    <t>V12</t>
  </si>
  <si>
    <t xml:space="preserve">correction cycle ECE EB2 </t>
  </si>
  <si>
    <t>V13</t>
  </si>
  <si>
    <t>mise à jour perfos EB0,EB2 et EP6</t>
  </si>
  <si>
    <t>V14</t>
  </si>
  <si>
    <t>correction erreur perfo EB0</t>
  </si>
  <si>
    <t>correction puissance fiscale EP6C</t>
  </si>
  <si>
    <t>EP6CDTX/MCM</t>
  </si>
  <si>
    <t>6,8 / 7,4</t>
  </si>
  <si>
    <t>EP6CDTX / Euro 5</t>
  </si>
  <si>
    <t>8.94 / 240</t>
  </si>
  <si>
    <t>15.50 / 240</t>
  </si>
  <si>
    <t>22.08 / 300</t>
  </si>
  <si>
    <t>28.70 / 300</t>
  </si>
  <si>
    <t>35.92 / 300</t>
  </si>
  <si>
    <t>42.50 / 300</t>
  </si>
  <si>
    <t>8.94</t>
  </si>
  <si>
    <t>15.50</t>
  </si>
  <si>
    <t>22.08</t>
  </si>
  <si>
    <t>28.70</t>
  </si>
  <si>
    <t>35.92</t>
  </si>
  <si>
    <t>42.50</t>
  </si>
  <si>
    <t>21</t>
  </si>
  <si>
    <t>35</t>
  </si>
  <si>
    <t>58000</t>
  </si>
  <si>
    <t>1,879 (17'')</t>
  </si>
  <si>
    <t>1,413</t>
  </si>
  <si>
    <t>1,408</t>
  </si>
  <si>
    <t>1,292</t>
  </si>
  <si>
    <t>3,16 / 4,29</t>
  </si>
  <si>
    <t>GTi
BVM6</t>
  </si>
  <si>
    <t>26,9 / 27,8</t>
  </si>
  <si>
    <t>6,8 / 7,6</t>
  </si>
  <si>
    <t>8,4 / 9,5</t>
  </si>
  <si>
    <t>275 / 1700</t>
  </si>
  <si>
    <t xml:space="preserve">7 J17 4-20 </t>
  </si>
  <si>
    <t>110</t>
  </si>
  <si>
    <t>11</t>
  </si>
  <si>
    <r>
      <t>147 (</t>
    </r>
    <r>
      <rPr>
        <b/>
        <sz val="12"/>
        <rFont val="Arial"/>
        <family val="2"/>
      </rPr>
      <t>200</t>
    </r>
    <r>
      <rPr>
        <sz val="12"/>
        <rFont val="Arial"/>
        <family val="2"/>
      </rPr>
      <t>) / 5 800</t>
    </r>
  </si>
  <si>
    <t>+8,7</t>
  </si>
  <si>
    <t>4,3</t>
  </si>
  <si>
    <t>-0,47</t>
  </si>
  <si>
    <t>-1,7</t>
  </si>
  <si>
    <t>5</t>
  </si>
  <si>
    <t>10,7</t>
  </si>
  <si>
    <t>1,480 / 1,487</t>
  </si>
  <si>
    <t>ÁLTALÁNOS ADATOK</t>
  </si>
  <si>
    <r>
      <t>Lökettérfogat (cm</t>
    </r>
    <r>
      <rPr>
        <vertAlign val="superscript"/>
        <sz val="8"/>
        <rFont val="Arial"/>
        <family val="2"/>
      </rPr>
      <t>3</t>
    </r>
    <r>
      <rPr>
        <sz val="12"/>
        <rFont val="Arial"/>
        <family val="2"/>
      </rPr>
      <t>)</t>
    </r>
  </si>
  <si>
    <t xml:space="preserve">Legnagyobb teljesítmény kW-ban (ill. LE) / fordulatszám (ford./perc) </t>
  </si>
  <si>
    <t xml:space="preserve">Legnagyobb nyomaték (Nm) / fordulatszám (ford./perc) </t>
  </si>
  <si>
    <t>Sebességváltó</t>
  </si>
  <si>
    <t>Gumiabroncsok</t>
  </si>
  <si>
    <t>Csúcssebesség (km/h)</t>
  </si>
  <si>
    <r>
      <t xml:space="preserve">MŰSZAKI ADATOK - </t>
    </r>
    <r>
      <rPr>
        <sz val="18"/>
        <color indexed="63"/>
        <rFont val="Peugeot Expanded Medium"/>
        <family val="3"/>
      </rPr>
      <t>208 GTi</t>
    </r>
    <r>
      <rPr>
        <sz val="18"/>
        <color indexed="63"/>
        <rFont val="Peugeot"/>
        <family val="3"/>
      </rPr>
      <t xml:space="preserve">
Összefoglaló -</t>
    </r>
    <r>
      <rPr>
        <sz val="14"/>
        <color indexed="63"/>
        <rFont val="Peugeot"/>
        <family val="3"/>
      </rPr>
      <t xml:space="preserve"> 2013. március</t>
    </r>
  </si>
  <si>
    <t>MC6 A - manuális</t>
  </si>
  <si>
    <t>Gyorsulás (másodperc)</t>
  </si>
  <si>
    <t>MENETTELJESÍTMÉNYEK</t>
  </si>
  <si>
    <r>
      <t xml:space="preserve">csak vezető </t>
    </r>
    <r>
      <rPr>
        <sz val="10"/>
        <color indexed="9"/>
        <rFont val="Arial"/>
        <family val="2"/>
      </rPr>
      <t>/ 50% hasznos terhelés</t>
    </r>
  </si>
  <si>
    <t>• 1 000 m állórajttal</t>
  </si>
  <si>
    <t xml:space="preserve">• 0-ról 100 km/órára             </t>
  </si>
  <si>
    <t>Rugalmasság (másodperc)</t>
  </si>
  <si>
    <t>• 80-ról 120 km/órára az utolsó előtti fokozatban</t>
  </si>
  <si>
    <t>• 80-ról 120 km/órára végfokozatban</t>
  </si>
  <si>
    <t>FOGYASZTÁS</t>
  </si>
  <si>
    <t>Városi (l/100 km)</t>
  </si>
  <si>
    <t>Országúti (l/100 km)</t>
  </si>
  <si>
    <t>Vegyes (l/100 km)</t>
  </si>
  <si>
    <t>Üzemanyagtartály kapacitása (l)</t>
  </si>
  <si>
    <t>MÉRETEK (m)</t>
  </si>
  <si>
    <t>Hosszúság</t>
  </si>
  <si>
    <t>CSOMAGTARTÓ</t>
  </si>
  <si>
    <t>TÖMEG (kg)</t>
  </si>
  <si>
    <t>LÉGELLENÁLLÁS</t>
  </si>
  <si>
    <t>EGYÉB MÉRETEK</t>
  </si>
  <si>
    <t>MOTOR</t>
  </si>
  <si>
    <t>ERŐÁTVITEL</t>
  </si>
  <si>
    <t>KEREKEK</t>
  </si>
  <si>
    <t>FELFÜGGESZTÉSEK</t>
  </si>
  <si>
    <t>Elöl:</t>
  </si>
  <si>
    <t>KORMÁNYZÁS</t>
  </si>
  <si>
    <t>FÉKEK</t>
  </si>
  <si>
    <r>
      <t>CO</t>
    </r>
    <r>
      <rPr>
        <sz val="8"/>
        <rFont val="Arial"/>
        <family val="2"/>
      </rPr>
      <t>2-</t>
    </r>
    <r>
      <rPr>
        <sz val="12"/>
        <rFont val="Arial"/>
        <family val="2"/>
      </rPr>
      <t>kibocsátás (g/km)</t>
    </r>
  </si>
  <si>
    <t>Szélesség a kilincseknél / behajtott tükrökkel / kihajtott tükrökkel</t>
  </si>
  <si>
    <t>Magasság menetkészen (feltöltve)</t>
  </si>
  <si>
    <t>Tengelytáv</t>
  </si>
  <si>
    <t xml:space="preserve">Túlnyúlás elö / hátul </t>
  </si>
  <si>
    <t>Nyomtáv elöl / hátul az abroncsok közepétől mérve (talajon)</t>
  </si>
  <si>
    <t xml:space="preserve">Saját tömeg (feltöltve)  </t>
  </si>
  <si>
    <t>Légellenállási jellemző (m²)</t>
  </si>
  <si>
    <t>Légellenállási együttható</t>
  </si>
  <si>
    <r>
      <t xml:space="preserve">MŰSZAKI ADATOK - </t>
    </r>
    <r>
      <rPr>
        <sz val="18"/>
        <color indexed="63"/>
        <rFont val="Peugeot Expanded Medium"/>
        <family val="3"/>
      </rPr>
      <t>208 GTi</t>
    </r>
    <r>
      <rPr>
        <sz val="18"/>
        <color indexed="63"/>
        <rFont val="Peugeot"/>
        <family val="3"/>
      </rPr>
      <t xml:space="preserve">
Méretek, tömeg, légellenállás -</t>
    </r>
    <r>
      <rPr>
        <sz val="14"/>
        <color indexed="63"/>
        <rFont val="Peugeot"/>
        <family val="3"/>
      </rPr>
      <t xml:space="preserve"> 2013. április</t>
    </r>
  </si>
  <si>
    <t>Hasmagasság mm-ben (menetkészen)</t>
  </si>
  <si>
    <t>Szélvédő felülete (m²)</t>
  </si>
  <si>
    <t>Üvegezett felület összesen (m²) / panoráma üvegtetővel</t>
  </si>
  <si>
    <t>UTASTÉR</t>
  </si>
  <si>
    <t>Üléshelyek száma</t>
  </si>
  <si>
    <r>
      <t xml:space="preserve">Utastér hossza (m) </t>
    </r>
    <r>
      <rPr>
        <vertAlign val="superscript"/>
        <sz val="12"/>
        <rFont val="Peugeot"/>
      </rPr>
      <t>(1)</t>
    </r>
  </si>
  <si>
    <t xml:space="preserve">Szélesség elöl (m) :   </t>
  </si>
  <si>
    <t xml:space="preserve">• könyökmagasságban </t>
  </si>
  <si>
    <t>• fejmagasságban</t>
  </si>
  <si>
    <t xml:space="preserve">Szélesség hátul (m) :   </t>
  </si>
  <si>
    <t>Első ülések hosszanti állíthatósága (m)</t>
  </si>
  <si>
    <t>TÖMEGADATOK (kg)</t>
  </si>
  <si>
    <t>Megoszlás:</t>
  </si>
  <si>
    <t xml:space="preserve">• elöl   </t>
  </si>
  <si>
    <t xml:space="preserve">• hátul   </t>
  </si>
  <si>
    <t xml:space="preserve">Megengedett össztömeg   </t>
  </si>
  <si>
    <t>Maximális terhelés</t>
  </si>
  <si>
    <t xml:space="preserve">Tömeg / teljesítmény arány (kg/kW)  </t>
  </si>
  <si>
    <t xml:space="preserve">Max. össztömeg fékezett utánfutóval  </t>
  </si>
  <si>
    <r>
      <t xml:space="preserve">Fékezett utánfutó max. tömege </t>
    </r>
    <r>
      <rPr>
        <vertAlign val="superscript"/>
        <sz val="12"/>
        <rFont val="Peugeot"/>
      </rPr>
      <t>(2)</t>
    </r>
  </si>
  <si>
    <t>Vonóhorog maximális terhelhetősége (kg)</t>
  </si>
  <si>
    <t>Homlokfelület (m²)</t>
  </si>
  <si>
    <t xml:space="preserve">Felhajtóerő-felület elöl (m²) </t>
  </si>
  <si>
    <t xml:space="preserve">Felhajtóerő-felület hátul (m²) </t>
  </si>
  <si>
    <r>
      <t xml:space="preserve">MŰSZAKI ADATOK - </t>
    </r>
    <r>
      <rPr>
        <sz val="18"/>
        <color indexed="63"/>
        <rFont val="Peugeot Expanded Medium"/>
        <family val="3"/>
      </rPr>
      <t>208 GTi</t>
    </r>
    <r>
      <rPr>
        <sz val="18"/>
        <color indexed="63"/>
        <rFont val="Peugeot"/>
        <family val="3"/>
      </rPr>
      <t xml:space="preserve">
Motorok -</t>
    </r>
    <r>
      <rPr>
        <sz val="14"/>
        <color indexed="63"/>
        <rFont val="Peugeot"/>
        <family val="3"/>
      </rPr>
      <t xml:space="preserve"> 2013. április</t>
    </r>
  </si>
  <si>
    <t>Négyhengeres</t>
  </si>
  <si>
    <t>Típus / Szabvány</t>
  </si>
  <si>
    <t>Hengerek száma</t>
  </si>
  <si>
    <t>Beépítés a járműbe</t>
  </si>
  <si>
    <t>Elöl tengely előtt keresztben</t>
  </si>
  <si>
    <r>
      <t>Lökettérfogat (cm</t>
    </r>
    <r>
      <rPr>
        <vertAlign val="superscript"/>
        <sz val="8"/>
        <rFont val="Peugeot"/>
      </rPr>
      <t>3</t>
    </r>
    <r>
      <rPr>
        <sz val="12"/>
        <rFont val="Peugeot"/>
      </rPr>
      <t>)</t>
    </r>
  </si>
  <si>
    <t>Furat x löket (mm)</t>
  </si>
  <si>
    <t>Sűrítési arány</t>
  </si>
  <si>
    <t xml:space="preserve">Max. teljesítmény kW-ban (LE) / fordulatszám (ford./perc) </t>
  </si>
  <si>
    <t>Fajlagos teljesítmény (kW/l)</t>
  </si>
  <si>
    <t xml:space="preserve">Max. nyomaték (Nm) / fordulatszám (ford./perc) </t>
  </si>
  <si>
    <t>Hengerfej</t>
  </si>
  <si>
    <t>Szelepek</t>
  </si>
  <si>
    <t>Motorblokk</t>
  </si>
  <si>
    <t>Kiegyensúlyozó tengelyek</t>
  </si>
  <si>
    <t>Vezértengely</t>
  </si>
  <si>
    <t xml:space="preserve">Vezérlés </t>
  </si>
  <si>
    <t>Keverékképzés</t>
  </si>
  <si>
    <t>Turbófeltöltő</t>
  </si>
  <si>
    <t>Max. feltöltési nyomás (bar)</t>
  </si>
  <si>
    <t>Töltőlevegő-hűtő</t>
  </si>
  <si>
    <t>Lehatárolási fordulatszám (ford./perc)</t>
  </si>
  <si>
    <t xml:space="preserve">Alapjárati fordulatszám (ford./perc) </t>
  </si>
  <si>
    <t>Stabilizátor rúd (átmérő mm)</t>
  </si>
  <si>
    <t>Rugóállandó (mm/100 kg)</t>
  </si>
  <si>
    <r>
      <t xml:space="preserve">Első futómű geometria </t>
    </r>
    <r>
      <rPr>
        <vertAlign val="superscript"/>
        <sz val="12"/>
        <rFont val="Peugeot"/>
      </rPr>
      <t>(1)</t>
    </r>
    <r>
      <rPr>
        <sz val="12"/>
        <rFont val="Peugeot"/>
      </rPr>
      <t xml:space="preserve"> :</t>
    </r>
  </si>
  <si>
    <t>• kormánylegördülési sugár (mm)</t>
  </si>
  <si>
    <t xml:space="preserve">• utánfutás (°)     </t>
  </si>
  <si>
    <t>• csapterpesztés (°)</t>
  </si>
  <si>
    <t>• összetartás (mm)</t>
  </si>
  <si>
    <t>Hátul:</t>
  </si>
  <si>
    <r>
      <t xml:space="preserve">Hátsó furómű geometria </t>
    </r>
    <r>
      <rPr>
        <vertAlign val="superscript"/>
        <sz val="12"/>
        <rFont val="Peugeot"/>
      </rPr>
      <t>(1)</t>
    </r>
    <r>
      <rPr>
        <sz val="12"/>
        <rFont val="Peugeot"/>
      </rPr>
      <t xml:space="preserve"> :</t>
    </r>
  </si>
  <si>
    <t>Típus</t>
  </si>
  <si>
    <t>Rásegítés</t>
  </si>
  <si>
    <t>Szögáttétel (kerék / kormány)</t>
  </si>
  <si>
    <t>Kormánykerék-fordulatok ütközéstől ütközésig</t>
  </si>
  <si>
    <t>Fordulókör átmérője (m) :</t>
  </si>
  <si>
    <t>• két fal között</t>
  </si>
  <si>
    <t>• két járda között</t>
  </si>
  <si>
    <t>Blokkolásgátló rendszer</t>
  </si>
  <si>
    <t>ESP elektronikus menetstabilizáló kipörgésgátlóval</t>
  </si>
  <si>
    <t xml:space="preserve">   Elöl:</t>
  </si>
  <si>
    <t>Tárcsaátmérő (mm)</t>
  </si>
  <si>
    <t>Tárcsavastagság (mm)</t>
  </si>
  <si>
    <t>Dugattyúátmérő (mm)</t>
  </si>
  <si>
    <t xml:space="preserve">   Hátul:</t>
  </si>
  <si>
    <t>TEVES MK 100, elektronikus, kerekenkénti fékerőelosztás és vészfékrásegítés</t>
  </si>
  <si>
    <t>Fogasléces kormánymű, a kormány magasságban és távolságban állítható</t>
  </si>
  <si>
    <t>Elektromos szervo, változó rásegítéssel</t>
  </si>
  <si>
    <t>Deformálódó stabilizátor</t>
  </si>
  <si>
    <t>Pseudo Mc Pherson típusú</t>
  </si>
  <si>
    <r>
      <t xml:space="preserve">MŰSZAKI ADATOK - </t>
    </r>
    <r>
      <rPr>
        <sz val="18"/>
        <color indexed="63"/>
        <rFont val="Peugeot Expanded Medium"/>
        <family val="3"/>
      </rPr>
      <t>208 GTi</t>
    </r>
    <r>
      <rPr>
        <sz val="18"/>
        <color indexed="63"/>
        <rFont val="Peugeot"/>
        <family val="3"/>
      </rPr>
      <t xml:space="preserve">
Futómű (II.) -</t>
    </r>
    <r>
      <rPr>
        <sz val="14"/>
        <color indexed="63"/>
        <rFont val="Peugeot"/>
        <family val="3"/>
      </rPr>
      <t xml:space="preserve"> 2013. április</t>
    </r>
  </si>
  <si>
    <t>Könnyűfém (17")</t>
  </si>
  <si>
    <r>
      <t xml:space="preserve">MŰSZAKI ADATOK - </t>
    </r>
    <r>
      <rPr>
        <sz val="18"/>
        <color indexed="63"/>
        <rFont val="Peugeot Expanded Medium"/>
        <family val="3"/>
      </rPr>
      <t>208 GTi</t>
    </r>
    <r>
      <rPr>
        <sz val="18"/>
        <color indexed="63"/>
        <rFont val="Peugeot"/>
        <family val="3"/>
      </rPr>
      <t xml:space="preserve">
Futómű (I.) - </t>
    </r>
    <r>
      <rPr>
        <sz val="14"/>
        <color indexed="63"/>
        <rFont val="Peugeot"/>
        <family val="3"/>
      </rPr>
      <t>2013. április</t>
    </r>
  </si>
  <si>
    <t>Áttételek:</t>
  </si>
  <si>
    <t>• 1.</t>
  </si>
  <si>
    <t>• 2.</t>
  </si>
  <si>
    <t>• 3.</t>
  </si>
  <si>
    <t>• 4.</t>
  </si>
  <si>
    <t>• 5.</t>
  </si>
  <si>
    <t>• 6.</t>
  </si>
  <si>
    <t>Végáttétel</t>
  </si>
  <si>
    <t>Végáttétel (automatikus váltó)</t>
  </si>
  <si>
    <t>elsőkerékhajtás</t>
  </si>
  <si>
    <t>Anyaga</t>
  </si>
  <si>
    <t>Gördülési kerület (m)</t>
  </si>
  <si>
    <r>
      <t xml:space="preserve">Sebesség 1000/percnél (km/h) </t>
    </r>
    <r>
      <rPr>
        <vertAlign val="superscript"/>
        <sz val="12"/>
        <rFont val="Peugeot"/>
      </rPr>
      <t>(1)</t>
    </r>
    <r>
      <rPr>
        <sz val="12"/>
        <rFont val="Peugeot"/>
      </rPr>
      <t xml:space="preserve"> :</t>
    </r>
  </si>
  <si>
    <t>Könnyűfém, tető alakú égéstérrel</t>
  </si>
  <si>
    <t>Hengerenként 4 szelep</t>
  </si>
  <si>
    <t>Alumínium</t>
  </si>
  <si>
    <t>2 felülfekvő, lánchajtással</t>
  </si>
  <si>
    <t>Közvetlen befecskendezés</t>
  </si>
  <si>
    <t>Változó geometriájú</t>
  </si>
  <si>
    <t>van</t>
  </si>
  <si>
    <t>nyitás 1,5</t>
  </si>
  <si>
    <t>Folyamatosan változó vezérlés a szívó- és a kipufogóoldalon, a szívószelepek emelkedése változó</t>
  </si>
  <si>
    <r>
      <t>Csomagtartó térfogata VDA 210 módszer szerint (dm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 xml:space="preserve">) / liter víz </t>
    </r>
    <r>
      <rPr>
        <vertAlign val="superscript"/>
        <sz val="12"/>
        <rFont val="Arial"/>
        <family val="2"/>
      </rPr>
      <t>(l)</t>
    </r>
  </si>
  <si>
    <t>Stabilizátor (Nm/rad)</t>
  </si>
  <si>
    <t>Hűtött nyereg, úszó tárcsa</t>
  </si>
  <si>
    <t>Tárcsa, úszó nyereg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</si>
</sst>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0.0000"/>
  </numFmts>
  <fonts count="40" x14ac:knownFonts="1">
    <font>
      <sz val="8"/>
      <name val="Helv"/>
    </font>
    <font>
      <sz val="12"/>
      <name val="Helv"/>
    </font>
    <font>
      <sz val="12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color indexed="62"/>
      <name val="Arial"/>
      <family val="2"/>
    </font>
    <font>
      <b/>
      <sz val="12"/>
      <color indexed="9"/>
      <name val="Arial"/>
      <family val="2"/>
    </font>
    <font>
      <vertAlign val="superscript"/>
      <sz val="12"/>
      <name val="Arial"/>
      <family val="2"/>
    </font>
    <font>
      <sz val="10"/>
      <name val="Arial"/>
      <family val="2"/>
    </font>
    <font>
      <sz val="18"/>
      <color indexed="63"/>
      <name val="Peugeot"/>
      <family val="3"/>
    </font>
    <font>
      <sz val="14"/>
      <color indexed="63"/>
      <name val="Peugeot"/>
      <family val="3"/>
    </font>
    <font>
      <sz val="12"/>
      <name val="Peugeot"/>
    </font>
    <font>
      <b/>
      <sz val="14"/>
      <name val="Peugeot"/>
    </font>
    <font>
      <sz val="14"/>
      <name val="Peugeot"/>
    </font>
    <font>
      <b/>
      <sz val="14"/>
      <color indexed="62"/>
      <name val="Peugeot"/>
    </font>
    <font>
      <b/>
      <sz val="12"/>
      <color indexed="9"/>
      <name val="Peugeot"/>
    </font>
    <font>
      <vertAlign val="superscript"/>
      <sz val="8"/>
      <name val="Peugeot"/>
    </font>
    <font>
      <vertAlign val="superscript"/>
      <sz val="12"/>
      <name val="Peugeot"/>
    </font>
    <font>
      <sz val="12"/>
      <color indexed="10"/>
      <name val="Peugeot"/>
    </font>
    <font>
      <sz val="8"/>
      <name val="Peugeot"/>
    </font>
    <font>
      <i/>
      <sz val="12"/>
      <name val="Peugeot"/>
    </font>
    <font>
      <i/>
      <sz val="12"/>
      <color indexed="10"/>
      <name val="Peugeot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name val="Helv"/>
    </font>
    <font>
      <b/>
      <sz val="8"/>
      <name val="Helv"/>
    </font>
    <font>
      <i/>
      <sz val="8"/>
      <name val="Helv"/>
    </font>
    <font>
      <sz val="8"/>
      <name val="Helv"/>
    </font>
    <font>
      <u/>
      <sz val="8"/>
      <color theme="10"/>
      <name val="Helv"/>
    </font>
    <font>
      <sz val="12"/>
      <color rgb="FFFF0000"/>
      <name val="Arial"/>
      <family val="2"/>
    </font>
    <font>
      <sz val="12"/>
      <color rgb="FFFF0000"/>
      <name val="Peugeot"/>
      <family val="3"/>
    </font>
    <font>
      <sz val="12"/>
      <name val="Peugeot"/>
      <family val="3"/>
    </font>
    <font>
      <b/>
      <sz val="14"/>
      <color rgb="FFFF0000"/>
      <name val="Arial"/>
      <family val="2"/>
    </font>
    <font>
      <sz val="14"/>
      <name val="Peugeot"/>
      <family val="3"/>
    </font>
    <font>
      <i/>
      <sz val="12"/>
      <name val="Peugeot"/>
      <family val="3"/>
    </font>
    <font>
      <sz val="18"/>
      <color indexed="63"/>
      <name val="Peugeot Expanded Medium"/>
      <family val="3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9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9"/>
      </right>
      <top style="thin">
        <color indexed="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9" fontId="1" fillId="0" borderId="0">
      <alignment horizontal="centerContinuous" vertical="center" wrapText="1"/>
    </xf>
    <xf numFmtId="49" fontId="1" fillId="0" borderId="0">
      <alignment horizontal="centerContinuous" vertical="center" wrapText="1"/>
    </xf>
    <xf numFmtId="0" fontId="32" fillId="0" borderId="0" applyNumberFormat="0" applyFill="0" applyBorder="0" applyAlignment="0" applyProtection="0"/>
  </cellStyleXfs>
  <cellXfs count="273">
    <xf numFmtId="49" fontId="0" fillId="0" borderId="0" xfId="0" applyNumberFormat="1" applyAlignment="1">
      <alignment horizontal="centerContinuous" vertical="center" wrapText="1"/>
    </xf>
    <xf numFmtId="49" fontId="5" fillId="0" borderId="0" xfId="2" applyFont="1" applyBorder="1" applyAlignment="1">
      <alignment horizontal="center" vertical="center" wrapText="1"/>
    </xf>
    <xf numFmtId="0" fontId="2" fillId="0" borderId="0" xfId="2" applyNumberFormat="1" applyFont="1" applyAlignment="1">
      <alignment vertical="center" wrapText="1"/>
    </xf>
    <xf numFmtId="0" fontId="5" fillId="0" borderId="0" xfId="2" applyNumberFormat="1" applyFont="1" applyBorder="1" applyAlignment="1">
      <alignment horizontal="center" vertical="center"/>
    </xf>
    <xf numFmtId="0" fontId="2" fillId="0" borderId="0" xfId="2" applyNumberFormat="1" applyFont="1" applyBorder="1" applyAlignment="1">
      <alignment vertical="center" wrapText="1"/>
    </xf>
    <xf numFmtId="0" fontId="2" fillId="0" borderId="0" xfId="2" applyNumberFormat="1" applyFont="1" applyAlignment="1">
      <alignment horizontal="center" vertical="center"/>
    </xf>
    <xf numFmtId="49" fontId="2" fillId="0" borderId="0" xfId="2" applyFont="1" applyAlignment="1">
      <alignment horizontal="center" vertical="center" wrapText="1"/>
    </xf>
    <xf numFmtId="49" fontId="2" fillId="0" borderId="0" xfId="2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left" vertical="center" indent="1"/>
    </xf>
    <xf numFmtId="0" fontId="2" fillId="0" borderId="0" xfId="2" applyNumberFormat="1" applyFont="1" applyFill="1" applyAlignment="1">
      <alignment vertical="center" wrapText="1"/>
    </xf>
    <xf numFmtId="0" fontId="9" fillId="0" borderId="0" xfId="2" applyNumberFormat="1" applyFont="1" applyFill="1" applyBorder="1" applyAlignment="1">
      <alignment horizontal="left" vertical="center"/>
    </xf>
    <xf numFmtId="49" fontId="5" fillId="0" borderId="0" xfId="2" applyFont="1" applyFill="1" applyBorder="1" applyAlignment="1">
      <alignment horizontal="center" vertical="center" wrapText="1"/>
    </xf>
    <xf numFmtId="49" fontId="2" fillId="0" borderId="0" xfId="1" applyFont="1" applyFill="1" applyBorder="1" applyAlignment="1">
      <alignment horizontal="center" vertical="center" wrapText="1"/>
    </xf>
    <xf numFmtId="49" fontId="9" fillId="0" borderId="0" xfId="1" applyFont="1" applyFill="1" applyBorder="1" applyAlignment="1">
      <alignment horizontal="left" vertical="center" wrapText="1"/>
    </xf>
    <xf numFmtId="49" fontId="4" fillId="0" borderId="0" xfId="1" applyFont="1" applyFill="1" applyBorder="1" applyAlignment="1">
      <alignment horizontal="center" vertical="center" wrapText="1"/>
    </xf>
    <xf numFmtId="49" fontId="2" fillId="0" borderId="2" xfId="1" applyFont="1" applyFill="1" applyBorder="1" applyAlignment="1">
      <alignment horizontal="center" vertical="center" wrapText="1"/>
    </xf>
    <xf numFmtId="49" fontId="5" fillId="0" borderId="2" xfId="2" applyFont="1" applyFill="1" applyBorder="1" applyAlignment="1">
      <alignment horizontal="center" vertical="center" wrapText="1"/>
    </xf>
    <xf numFmtId="49" fontId="4" fillId="0" borderId="3" xfId="1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horizontal="center" vertical="center" wrapText="1"/>
    </xf>
    <xf numFmtId="0" fontId="10" fillId="2" borderId="0" xfId="2" applyNumberFormat="1" applyFont="1" applyFill="1" applyBorder="1" applyAlignment="1">
      <alignment vertical="center" wrapText="1"/>
    </xf>
    <xf numFmtId="0" fontId="2" fillId="2" borderId="0" xfId="2" applyNumberFormat="1" applyFont="1" applyFill="1" applyBorder="1" applyAlignment="1">
      <alignment vertical="center" wrapText="1"/>
    </xf>
    <xf numFmtId="0" fontId="2" fillId="3" borderId="5" xfId="2" applyNumberFormat="1" applyFont="1" applyFill="1" applyBorder="1" applyAlignment="1">
      <alignment horizontal="left" vertical="center" indent="1"/>
    </xf>
    <xf numFmtId="49" fontId="2" fillId="3" borderId="6" xfId="1" applyFont="1" applyFill="1" applyBorder="1" applyAlignment="1">
      <alignment horizontal="left" vertical="center" wrapText="1" indent="4"/>
    </xf>
    <xf numFmtId="49" fontId="2" fillId="3" borderId="5" xfId="1" applyFont="1" applyFill="1" applyBorder="1" applyAlignment="1">
      <alignment horizontal="left" vertical="center" wrapText="1" indent="4"/>
    </xf>
    <xf numFmtId="49" fontId="2" fillId="3" borderId="6" xfId="1" applyFont="1" applyFill="1" applyBorder="1" applyAlignment="1">
      <alignment horizontal="left" vertical="center" wrapText="1" indent="1"/>
    </xf>
    <xf numFmtId="0" fontId="2" fillId="3" borderId="6" xfId="2" applyNumberFormat="1" applyFont="1" applyFill="1" applyBorder="1" applyAlignment="1">
      <alignment horizontal="left" vertical="center" indent="1"/>
    </xf>
    <xf numFmtId="0" fontId="15" fillId="0" borderId="0" xfId="2" applyNumberFormat="1" applyFont="1" applyAlignment="1">
      <alignment vertical="center" wrapText="1"/>
    </xf>
    <xf numFmtId="0" fontId="16" fillId="0" borderId="0" xfId="2" applyNumberFormat="1" applyFont="1" applyBorder="1" applyAlignment="1">
      <alignment horizontal="center" vertical="center"/>
    </xf>
    <xf numFmtId="0" fontId="18" fillId="0" borderId="0" xfId="2" applyNumberFormat="1" applyFont="1" applyFill="1" applyBorder="1" applyAlignment="1">
      <alignment horizontal="left" vertical="center"/>
    </xf>
    <xf numFmtId="49" fontId="16" fillId="0" borderId="0" xfId="2" applyFont="1" applyFill="1" applyBorder="1" applyAlignment="1">
      <alignment horizontal="center" vertical="center" wrapText="1"/>
    </xf>
    <xf numFmtId="0" fontId="19" fillId="2" borderId="0" xfId="2" applyNumberFormat="1" applyFont="1" applyFill="1" applyBorder="1" applyAlignment="1">
      <alignment vertical="center" wrapText="1"/>
    </xf>
    <xf numFmtId="0" fontId="15" fillId="2" borderId="0" xfId="2" applyNumberFormat="1" applyFont="1" applyFill="1" applyBorder="1" applyAlignment="1">
      <alignment vertical="center" wrapText="1"/>
    </xf>
    <xf numFmtId="0" fontId="15" fillId="3" borderId="6" xfId="2" applyNumberFormat="1" applyFont="1" applyFill="1" applyBorder="1" applyAlignment="1">
      <alignment horizontal="left" vertical="center" indent="1"/>
    </xf>
    <xf numFmtId="0" fontId="15" fillId="0" borderId="0" xfId="2" applyNumberFormat="1" applyFont="1" applyBorder="1" applyAlignment="1">
      <alignment vertical="center" wrapText="1"/>
    </xf>
    <xf numFmtId="49" fontId="24" fillId="0" borderId="0" xfId="1" applyFont="1" applyFill="1" applyBorder="1" applyAlignment="1">
      <alignment horizontal="center" vertical="center" wrapText="1"/>
    </xf>
    <xf numFmtId="49" fontId="15" fillId="0" borderId="0" xfId="2" applyFont="1" applyBorder="1" applyAlignment="1">
      <alignment horizontal="center" vertical="center" wrapText="1"/>
    </xf>
    <xf numFmtId="0" fontId="15" fillId="0" borderId="0" xfId="2" applyNumberFormat="1" applyFont="1" applyAlignment="1">
      <alignment horizontal="center" vertical="center"/>
    </xf>
    <xf numFmtId="49" fontId="16" fillId="0" borderId="0" xfId="2" applyFont="1" applyBorder="1" applyAlignment="1">
      <alignment horizontal="center" vertical="center" wrapText="1"/>
    </xf>
    <xf numFmtId="0" fontId="21" fillId="0" borderId="0" xfId="2" applyNumberFormat="1" applyFont="1" applyBorder="1" applyAlignment="1">
      <alignment horizontal="left" vertical="center" indent="1"/>
    </xf>
    <xf numFmtId="49" fontId="25" fillId="0" borderId="0" xfId="1" applyFont="1" applyFill="1" applyBorder="1" applyAlignment="1">
      <alignment horizontal="center" vertical="center" wrapText="1"/>
    </xf>
    <xf numFmtId="0" fontId="15" fillId="3" borderId="5" xfId="2" applyNumberFormat="1" applyFont="1" applyFill="1" applyBorder="1" applyAlignment="1">
      <alignment horizontal="left" vertical="center" indent="1"/>
    </xf>
    <xf numFmtId="49" fontId="15" fillId="3" borderId="6" xfId="2" applyFont="1" applyFill="1" applyBorder="1" applyAlignment="1">
      <alignment horizontal="left" vertical="center" wrapText="1" indent="1"/>
    </xf>
    <xf numFmtId="49" fontId="15" fillId="3" borderId="6" xfId="2" applyFont="1" applyFill="1" applyBorder="1" applyAlignment="1">
      <alignment horizontal="left" vertical="center" wrapText="1" indent="4"/>
    </xf>
    <xf numFmtId="49" fontId="15" fillId="3" borderId="5" xfId="2" applyFont="1" applyFill="1" applyBorder="1" applyAlignment="1">
      <alignment horizontal="left" vertical="center" wrapText="1" indent="1"/>
    </xf>
    <xf numFmtId="0" fontId="15" fillId="3" borderId="6" xfId="2" applyNumberFormat="1" applyFont="1" applyFill="1" applyBorder="1" applyAlignment="1">
      <alignment horizontal="left" vertical="center" indent="4"/>
    </xf>
    <xf numFmtId="0" fontId="15" fillId="3" borderId="5" xfId="2" applyNumberFormat="1" applyFont="1" applyFill="1" applyBorder="1" applyAlignment="1">
      <alignment horizontal="left" vertical="center" indent="4"/>
    </xf>
    <xf numFmtId="0" fontId="15" fillId="3" borderId="5" xfId="2" applyNumberFormat="1" applyFont="1" applyFill="1" applyBorder="1" applyAlignment="1">
      <alignment horizontal="left" vertical="center"/>
    </xf>
    <xf numFmtId="0" fontId="15" fillId="3" borderId="5" xfId="2" applyNumberFormat="1" applyFont="1" applyFill="1" applyBorder="1" applyAlignment="1">
      <alignment horizontal="left" vertical="center" indent="1" shrinkToFit="1"/>
    </xf>
    <xf numFmtId="49" fontId="15" fillId="3" borderId="5" xfId="2" applyFont="1" applyFill="1" applyBorder="1" applyAlignment="1">
      <alignment horizontal="left" vertical="center" wrapText="1" indent="4"/>
    </xf>
    <xf numFmtId="0" fontId="15" fillId="3" borderId="8" xfId="2" applyNumberFormat="1" applyFont="1" applyFill="1" applyBorder="1" applyAlignment="1">
      <alignment horizontal="left" vertical="center" indent="1"/>
    </xf>
    <xf numFmtId="0" fontId="15" fillId="3" borderId="8" xfId="2" quotePrefix="1" applyNumberFormat="1" applyFont="1" applyFill="1" applyBorder="1" applyAlignment="1">
      <alignment horizontal="left" vertical="center" indent="1"/>
    </xf>
    <xf numFmtId="49" fontId="2" fillId="3" borderId="5" xfId="1" applyFont="1" applyFill="1" applyBorder="1" applyAlignment="1">
      <alignment horizontal="left" vertical="center" wrapText="1" indent="1"/>
    </xf>
    <xf numFmtId="49" fontId="2" fillId="3" borderId="8" xfId="1" applyFont="1" applyFill="1" applyBorder="1" applyAlignment="1">
      <alignment horizontal="left" vertical="center" wrapText="1" indent="1"/>
    </xf>
    <xf numFmtId="0" fontId="2" fillId="0" borderId="0" xfId="1" quotePrefix="1" applyNumberFormat="1" applyFont="1" applyBorder="1" applyAlignment="1">
      <alignment horizontal="left" vertical="center" indent="1"/>
    </xf>
    <xf numFmtId="0" fontId="15" fillId="0" borderId="0" xfId="1" applyNumberFormat="1" applyFont="1" applyFill="1" applyBorder="1" applyAlignment="1">
      <alignment horizontal="left" vertical="center" indent="1"/>
    </xf>
    <xf numFmtId="49" fontId="29" fillId="0" borderId="0" xfId="0" applyNumberFormat="1" applyFont="1" applyAlignment="1">
      <alignment horizontal="left" vertical="center" wrapText="1"/>
    </xf>
    <xf numFmtId="49" fontId="29" fillId="0" borderId="0" xfId="0" applyNumberFormat="1" applyFont="1" applyAlignment="1">
      <alignment horizontal="centerContinuous" vertical="center" wrapText="1"/>
    </xf>
    <xf numFmtId="49" fontId="29" fillId="0" borderId="0" xfId="0" applyNumberFormat="1" applyFont="1" applyAlignment="1">
      <alignment horizontal="left" vertical="center"/>
    </xf>
    <xf numFmtId="49" fontId="29" fillId="0" borderId="0" xfId="0" applyNumberFormat="1" applyFont="1" applyAlignment="1">
      <alignment vertical="center"/>
    </xf>
    <xf numFmtId="49" fontId="0" fillId="0" borderId="17" xfId="0" applyNumberFormat="1" applyBorder="1" applyAlignment="1">
      <alignment horizontal="left" vertical="center" wrapText="1"/>
    </xf>
    <xf numFmtId="49" fontId="0" fillId="0" borderId="18" xfId="0" applyNumberFormat="1" applyBorder="1" applyAlignment="1">
      <alignment horizontal="left" vertical="center" wrapText="1"/>
    </xf>
    <xf numFmtId="49" fontId="0" fillId="0" borderId="19" xfId="0" applyNumberFormat="1" applyBorder="1" applyAlignment="1">
      <alignment horizontal="left" vertical="center" wrapText="1"/>
    </xf>
    <xf numFmtId="49" fontId="0" fillId="0" borderId="20" xfId="0" applyNumberFormat="1" applyBorder="1" applyAlignment="1">
      <alignment horizontal="left" vertical="center" wrapText="1"/>
    </xf>
    <xf numFmtId="49" fontId="0" fillId="0" borderId="21" xfId="0" applyNumberFormat="1" applyBorder="1" applyAlignment="1">
      <alignment horizontal="left" vertical="center" wrapText="1"/>
    </xf>
    <xf numFmtId="49" fontId="0" fillId="4" borderId="19" xfId="0" applyNumberFormat="1" applyFill="1" applyBorder="1" applyAlignment="1">
      <alignment horizontal="center" vertical="center" wrapText="1"/>
    </xf>
    <xf numFmtId="49" fontId="30" fillId="0" borderId="0" xfId="0" applyNumberFormat="1" applyFont="1" applyAlignment="1">
      <alignment horizontal="centerContinuous" vertical="center" wrapText="1"/>
    </xf>
    <xf numFmtId="49" fontId="31" fillId="0" borderId="8" xfId="0" applyNumberFormat="1" applyFont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 wrapText="1"/>
    </xf>
    <xf numFmtId="49" fontId="31" fillId="0" borderId="6" xfId="0" applyNumberFormat="1" applyFont="1" applyBorder="1" applyAlignment="1">
      <alignment horizontal="center" vertical="center" wrapText="1"/>
    </xf>
    <xf numFmtId="49" fontId="0" fillId="5" borderId="23" xfId="0" applyNumberFormat="1" applyFill="1" applyBorder="1" applyAlignment="1">
      <alignment horizontal="center" vertical="center" wrapText="1"/>
    </xf>
    <xf numFmtId="49" fontId="0" fillId="0" borderId="23" xfId="0" applyNumberFormat="1" applyBorder="1" applyAlignment="1">
      <alignment horizontal="left" vertical="center" wrapText="1"/>
    </xf>
    <xf numFmtId="49" fontId="0" fillId="0" borderId="24" xfId="0" applyNumberFormat="1" applyBorder="1" applyAlignment="1">
      <alignment horizontal="left" vertical="center" wrapText="1"/>
    </xf>
    <xf numFmtId="49" fontId="31" fillId="0" borderId="25" xfId="0" applyNumberFormat="1" applyFont="1" applyBorder="1" applyAlignment="1">
      <alignment horizontal="center" vertical="center" wrapText="1"/>
    </xf>
    <xf numFmtId="49" fontId="0" fillId="0" borderId="26" xfId="0" applyNumberFormat="1" applyBorder="1" applyAlignment="1">
      <alignment horizontal="left" vertical="center" wrapText="1"/>
    </xf>
    <xf numFmtId="49" fontId="31" fillId="0" borderId="27" xfId="0" applyNumberFormat="1" applyFont="1" applyBorder="1" applyAlignment="1">
      <alignment horizontal="center" vertical="center" wrapText="1"/>
    </xf>
    <xf numFmtId="49" fontId="0" fillId="4" borderId="20" xfId="0" applyNumberFormat="1" applyFill="1" applyBorder="1" applyAlignment="1">
      <alignment horizontal="center" vertical="center" wrapText="1"/>
    </xf>
    <xf numFmtId="49" fontId="31" fillId="0" borderId="28" xfId="0" applyNumberFormat="1" applyFont="1" applyBorder="1" applyAlignment="1">
      <alignment horizontal="center" vertical="center" wrapText="1"/>
    </xf>
    <xf numFmtId="49" fontId="0" fillId="5" borderId="29" xfId="0" applyNumberFormat="1" applyFill="1" applyBorder="1" applyAlignment="1">
      <alignment horizontal="center" vertical="center" wrapText="1"/>
    </xf>
    <xf numFmtId="49" fontId="0" fillId="0" borderId="29" xfId="0" applyNumberFormat="1" applyBorder="1" applyAlignment="1">
      <alignment horizontal="left" vertical="center" wrapText="1"/>
    </xf>
    <xf numFmtId="49" fontId="0" fillId="0" borderId="30" xfId="0" applyNumberFormat="1" applyBorder="1" applyAlignment="1">
      <alignment horizontal="left" vertical="center" wrapText="1"/>
    </xf>
    <xf numFmtId="49" fontId="31" fillId="0" borderId="31" xfId="0" applyNumberFormat="1" applyFont="1" applyBorder="1" applyAlignment="1">
      <alignment horizontal="center" vertical="center" wrapText="1"/>
    </xf>
    <xf numFmtId="49" fontId="0" fillId="5" borderId="32" xfId="0" applyNumberFormat="1" applyFill="1" applyBorder="1" applyAlignment="1">
      <alignment horizontal="center" vertical="center" wrapText="1"/>
    </xf>
    <xf numFmtId="49" fontId="0" fillId="0" borderId="32" xfId="0" applyNumberFormat="1" applyBorder="1" applyAlignment="1">
      <alignment horizontal="left" vertical="center" wrapText="1"/>
    </xf>
    <xf numFmtId="49" fontId="0" fillId="0" borderId="33" xfId="0" applyNumberFormat="1" applyBorder="1" applyAlignment="1">
      <alignment horizontal="left" vertical="center" wrapText="1"/>
    </xf>
    <xf numFmtId="49" fontId="31" fillId="0" borderId="34" xfId="0" applyNumberFormat="1" applyFont="1" applyBorder="1" applyAlignment="1">
      <alignment horizontal="center" vertical="center" wrapText="1"/>
    </xf>
    <xf numFmtId="49" fontId="0" fillId="4" borderId="35" xfId="0" applyNumberFormat="1" applyFill="1" applyBorder="1" applyAlignment="1">
      <alignment horizontal="center" vertical="center" wrapText="1"/>
    </xf>
    <xf numFmtId="49" fontId="0" fillId="0" borderId="35" xfId="0" applyNumberFormat="1" applyBorder="1" applyAlignment="1">
      <alignment horizontal="left" vertical="center" wrapText="1"/>
    </xf>
    <xf numFmtId="49" fontId="0" fillId="0" borderId="36" xfId="0" applyNumberFormat="1" applyBorder="1" applyAlignment="1">
      <alignment horizontal="left" vertical="center" wrapText="1"/>
    </xf>
    <xf numFmtId="49" fontId="0" fillId="0" borderId="37" xfId="0" applyNumberFormat="1" applyBorder="1" applyAlignment="1">
      <alignment horizontal="center" vertical="center" wrapText="1"/>
    </xf>
    <xf numFmtId="49" fontId="0" fillId="0" borderId="37" xfId="0" applyNumberFormat="1" applyBorder="1" applyAlignment="1">
      <alignment horizontal="left" vertical="center" wrapText="1"/>
    </xf>
    <xf numFmtId="49" fontId="0" fillId="0" borderId="38" xfId="0" applyNumberFormat="1" applyBorder="1" applyAlignment="1">
      <alignment horizontal="left" vertical="center" wrapText="1"/>
    </xf>
    <xf numFmtId="49" fontId="0" fillId="4" borderId="26" xfId="0" applyNumberFormat="1" applyFill="1" applyBorder="1" applyAlignment="1">
      <alignment horizontal="center" vertical="center" wrapText="1"/>
    </xf>
    <xf numFmtId="49" fontId="0" fillId="5" borderId="37" xfId="0" applyNumberFormat="1" applyFill="1" applyBorder="1" applyAlignment="1">
      <alignment horizontal="center" vertical="center" wrapText="1"/>
    </xf>
    <xf numFmtId="49" fontId="0" fillId="5" borderId="26" xfId="0" applyNumberFormat="1" applyFill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center" wrapText="1"/>
    </xf>
    <xf numFmtId="14" fontId="31" fillId="0" borderId="10" xfId="0" applyNumberFormat="1" applyFont="1" applyBorder="1" applyAlignment="1">
      <alignment horizontal="center" vertical="center" wrapText="1"/>
    </xf>
    <xf numFmtId="14" fontId="31" fillId="0" borderId="40" xfId="0" applyNumberFormat="1" applyFont="1" applyBorder="1" applyAlignment="1">
      <alignment horizontal="center" vertical="center" wrapText="1"/>
    </xf>
    <xf numFmtId="49" fontId="0" fillId="0" borderId="41" xfId="0" applyNumberFormat="1" applyBorder="1" applyAlignment="1">
      <alignment horizontal="left" vertical="center" wrapText="1"/>
    </xf>
    <xf numFmtId="49" fontId="0" fillId="0" borderId="42" xfId="0" applyNumberFormat="1" applyBorder="1" applyAlignment="1">
      <alignment horizontal="left" vertical="center" wrapText="1"/>
    </xf>
    <xf numFmtId="14" fontId="31" fillId="0" borderId="25" xfId="0" applyNumberFormat="1" applyFont="1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 wrapText="1"/>
    </xf>
    <xf numFmtId="14" fontId="31" fillId="0" borderId="8" xfId="0" applyNumberFormat="1" applyFon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43" xfId="0" applyNumberFormat="1" applyBorder="1" applyAlignment="1">
      <alignment vertical="center" wrapText="1"/>
    </xf>
    <xf numFmtId="49" fontId="0" fillId="0" borderId="22" xfId="0" applyNumberFormat="1" applyBorder="1" applyAlignment="1">
      <alignment vertical="center" wrapText="1"/>
    </xf>
    <xf numFmtId="49" fontId="0" fillId="0" borderId="44" xfId="0" applyNumberFormat="1" applyBorder="1" applyAlignment="1">
      <alignment vertical="center" wrapText="1"/>
    </xf>
    <xf numFmtId="49" fontId="0" fillId="5" borderId="41" xfId="0" applyNumberFormat="1" applyFill="1" applyBorder="1" applyAlignment="1">
      <alignment horizontal="center" vertical="center" wrapText="1"/>
    </xf>
    <xf numFmtId="14" fontId="31" fillId="0" borderId="19" xfId="0" applyNumberFormat="1" applyFont="1" applyBorder="1" applyAlignment="1">
      <alignment horizontal="center" vertical="center" wrapText="1"/>
    </xf>
    <xf numFmtId="49" fontId="0" fillId="5" borderId="19" xfId="0" applyNumberFormat="1" applyFill="1" applyBorder="1" applyAlignment="1">
      <alignment horizontal="center" vertical="center" wrapText="1"/>
    </xf>
    <xf numFmtId="14" fontId="31" fillId="0" borderId="26" xfId="0" applyNumberFormat="1" applyFont="1" applyBorder="1" applyAlignment="1">
      <alignment horizontal="center" vertical="center" wrapText="1"/>
    </xf>
    <xf numFmtId="14" fontId="31" fillId="0" borderId="20" xfId="0" applyNumberFormat="1" applyFont="1" applyBorder="1" applyAlignment="1">
      <alignment horizontal="center" vertical="center" wrapText="1"/>
    </xf>
    <xf numFmtId="49" fontId="0" fillId="5" borderId="20" xfId="0" applyNumberFormat="1" applyFill="1" applyBorder="1" applyAlignment="1">
      <alignment horizontal="center" vertical="center" wrapText="1"/>
    </xf>
    <xf numFmtId="0" fontId="15" fillId="3" borderId="0" xfId="2" applyNumberFormat="1" applyFont="1" applyFill="1" applyBorder="1" applyAlignment="1">
      <alignment horizontal="left" vertical="center" indent="1"/>
    </xf>
    <xf numFmtId="0" fontId="15" fillId="3" borderId="10" xfId="2" applyNumberFormat="1" applyFont="1" applyFill="1" applyBorder="1" applyAlignment="1">
      <alignment horizontal="left" vertical="center" indent="1"/>
    </xf>
    <xf numFmtId="49" fontId="0" fillId="0" borderId="57" xfId="0" applyNumberFormat="1" applyBorder="1" applyAlignment="1">
      <alignment horizontal="center" vertical="center" wrapText="1"/>
    </xf>
    <xf numFmtId="14" fontId="31" fillId="0" borderId="58" xfId="0" applyNumberFormat="1" applyFont="1" applyBorder="1" applyAlignment="1">
      <alignment horizontal="center" vertical="center" wrapText="1"/>
    </xf>
    <xf numFmtId="49" fontId="0" fillId="5" borderId="58" xfId="0" applyNumberFormat="1" applyFill="1" applyBorder="1" applyAlignment="1">
      <alignment horizontal="center" vertical="center" wrapText="1"/>
    </xf>
    <xf numFmtId="49" fontId="0" fillId="0" borderId="58" xfId="0" applyNumberFormat="1" applyBorder="1" applyAlignment="1">
      <alignment horizontal="left" vertical="center" wrapText="1"/>
    </xf>
    <xf numFmtId="49" fontId="0" fillId="0" borderId="59" xfId="0" applyNumberFormat="1" applyBorder="1" applyAlignment="1">
      <alignment horizontal="left" vertical="center" wrapText="1"/>
    </xf>
    <xf numFmtId="49" fontId="33" fillId="0" borderId="0" xfId="2" applyFont="1" applyFill="1" applyBorder="1" applyAlignment="1">
      <alignment horizontal="center" vertical="center" wrapText="1"/>
    </xf>
    <xf numFmtId="49" fontId="33" fillId="0" borderId="3" xfId="2" applyFont="1" applyFill="1" applyBorder="1" applyAlignment="1">
      <alignment horizontal="center" vertical="center" wrapText="1"/>
    </xf>
    <xf numFmtId="49" fontId="15" fillId="0" borderId="9" xfId="2" applyFont="1" applyFill="1" applyBorder="1" applyAlignment="1">
      <alignment horizontal="center" vertical="center" wrapText="1"/>
    </xf>
    <xf numFmtId="49" fontId="36" fillId="0" borderId="2" xfId="1" applyFont="1" applyFill="1" applyBorder="1" applyAlignment="1">
      <alignment horizontal="center"/>
    </xf>
    <xf numFmtId="0" fontId="2" fillId="3" borderId="8" xfId="2" applyNumberFormat="1" applyFont="1" applyFill="1" applyBorder="1" applyAlignment="1">
      <alignment horizontal="left" vertical="center" indent="1"/>
    </xf>
    <xf numFmtId="49" fontId="15" fillId="3" borderId="8" xfId="2" applyFont="1" applyFill="1" applyBorder="1" applyAlignment="1">
      <alignment horizontal="left" vertical="center" wrapText="1" indent="1"/>
    </xf>
    <xf numFmtId="3" fontId="34" fillId="0" borderId="3" xfId="2" applyNumberFormat="1" applyFont="1" applyFill="1" applyBorder="1" applyAlignment="1">
      <alignment horizontal="center" vertical="center"/>
    </xf>
    <xf numFmtId="3" fontId="34" fillId="0" borderId="11" xfId="2" applyNumberFormat="1" applyFont="1" applyFill="1" applyBorder="1" applyAlignment="1">
      <alignment horizontal="center" vertical="center"/>
    </xf>
    <xf numFmtId="0" fontId="15" fillId="3" borderId="8" xfId="2" applyNumberFormat="1" applyFont="1" applyFill="1" applyBorder="1" applyAlignment="1">
      <alignment horizontal="left" vertical="center" wrapText="1"/>
    </xf>
    <xf numFmtId="0" fontId="15" fillId="3" borderId="8" xfId="1" applyNumberFormat="1" applyFont="1" applyFill="1" applyBorder="1" applyAlignment="1">
      <alignment horizontal="left" vertical="center" indent="1"/>
    </xf>
    <xf numFmtId="49" fontId="13" fillId="0" borderId="0" xfId="0" applyNumberFormat="1" applyFont="1" applyAlignment="1">
      <alignment horizontal="center" wrapText="1"/>
    </xf>
    <xf numFmtId="0" fontId="2" fillId="0" borderId="0" xfId="2" applyNumberFormat="1" applyFont="1" applyFill="1" applyBorder="1" applyAlignment="1">
      <alignment horizontal="center" vertical="center" wrapText="1"/>
    </xf>
    <xf numFmtId="0" fontId="2" fillId="0" borderId="11" xfId="2" applyNumberFormat="1" applyFont="1" applyFill="1" applyBorder="1" applyAlignment="1">
      <alignment horizontal="center" vertical="center" wrapText="1"/>
    </xf>
    <xf numFmtId="49" fontId="2" fillId="0" borderId="0" xfId="0" quotePrefix="1" applyNumberFormat="1" applyFont="1" applyFill="1" applyBorder="1" applyAlignment="1" applyProtection="1">
      <alignment horizontal="center" vertical="center"/>
      <protection hidden="1"/>
    </xf>
    <xf numFmtId="3" fontId="38" fillId="0" borderId="3" xfId="2" applyNumberFormat="1" applyFont="1" applyFill="1" applyBorder="1" applyAlignment="1">
      <alignment horizontal="center" vertical="center"/>
    </xf>
    <xf numFmtId="3" fontId="35" fillId="0" borderId="13" xfId="2" applyNumberFormat="1" applyFont="1" applyFill="1" applyBorder="1" applyAlignment="1">
      <alignment horizontal="center" vertical="center"/>
    </xf>
    <xf numFmtId="49" fontId="2" fillId="3" borderId="5" xfId="1" applyFont="1" applyFill="1" applyBorder="1" applyAlignment="1">
      <alignment horizontal="left" vertical="center" indent="1" shrinkToFit="1"/>
    </xf>
    <xf numFmtId="49" fontId="15" fillId="0" borderId="1" xfId="2" applyFont="1" applyFill="1" applyBorder="1" applyAlignment="1">
      <alignment horizontal="center" vertical="center" wrapText="1"/>
    </xf>
    <xf numFmtId="49" fontId="0" fillId="0" borderId="43" xfId="0" applyNumberFormat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center" wrapText="1"/>
    </xf>
    <xf numFmtId="14" fontId="31" fillId="0" borderId="52" xfId="0" applyNumberFormat="1" applyFont="1" applyBorder="1" applyAlignment="1">
      <alignment horizontal="center" vertical="center" wrapText="1"/>
    </xf>
    <xf numFmtId="14" fontId="31" fillId="0" borderId="41" xfId="0" applyNumberFormat="1" applyFont="1" applyBorder="1" applyAlignment="1">
      <alignment horizontal="center" vertical="center" wrapText="1"/>
    </xf>
    <xf numFmtId="49" fontId="29" fillId="6" borderId="45" xfId="0" applyNumberFormat="1" applyFont="1" applyFill="1" applyBorder="1" applyAlignment="1">
      <alignment horizontal="center" vertical="center" wrapText="1"/>
    </xf>
    <xf numFmtId="49" fontId="29" fillId="6" borderId="46" xfId="0" applyNumberFormat="1" applyFont="1" applyFill="1" applyBorder="1" applyAlignment="1">
      <alignment horizontal="center" vertical="center" wrapText="1"/>
    </xf>
    <xf numFmtId="49" fontId="29" fillId="6" borderId="47" xfId="0" applyNumberFormat="1" applyFont="1" applyFill="1" applyBorder="1" applyAlignment="1">
      <alignment horizontal="center" vertical="center" wrapText="1"/>
    </xf>
    <xf numFmtId="49" fontId="0" fillId="0" borderId="48" xfId="0" applyNumberFormat="1" applyBorder="1" applyAlignment="1">
      <alignment horizontal="center" vertical="center" wrapText="1"/>
    </xf>
    <xf numFmtId="49" fontId="0" fillId="0" borderId="49" xfId="0" applyNumberFormat="1" applyBorder="1" applyAlignment="1">
      <alignment horizontal="center" vertical="center" wrapText="1"/>
    </xf>
    <xf numFmtId="49" fontId="0" fillId="0" borderId="50" xfId="0" applyNumberFormat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 wrapText="1"/>
    </xf>
    <xf numFmtId="49" fontId="32" fillId="0" borderId="45" xfId="3" applyNumberFormat="1" applyBorder="1" applyAlignment="1">
      <alignment horizontal="center" vertical="center" wrapText="1"/>
    </xf>
    <xf numFmtId="49" fontId="32" fillId="0" borderId="46" xfId="3" applyNumberFormat="1" applyBorder="1" applyAlignment="1">
      <alignment horizontal="center" vertical="center" wrapText="1"/>
    </xf>
    <xf numFmtId="49" fontId="32" fillId="0" borderId="47" xfId="3" applyNumberFormat="1" applyBorder="1" applyAlignment="1">
      <alignment horizontal="center" vertical="center" wrapText="1"/>
    </xf>
    <xf numFmtId="14" fontId="31" fillId="0" borderId="2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49" fontId="0" fillId="0" borderId="0" xfId="0" applyNumberFormat="1" applyAlignment="1">
      <alignment horizontal="center" vertical="center" wrapText="1"/>
    </xf>
    <xf numFmtId="0" fontId="17" fillId="3" borderId="54" xfId="2" applyNumberFormat="1" applyFont="1" applyFill="1" applyBorder="1" applyAlignment="1">
      <alignment horizontal="center" vertical="center" wrapText="1"/>
    </xf>
    <xf numFmtId="0" fontId="17" fillId="3" borderId="55" xfId="2" applyNumberFormat="1" applyFont="1" applyFill="1" applyBorder="1" applyAlignment="1">
      <alignment horizontal="center" vertical="center" wrapText="1"/>
    </xf>
    <xf numFmtId="0" fontId="26" fillId="2" borderId="0" xfId="2" applyNumberFormat="1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left" vertical="center" wrapText="1"/>
    </xf>
    <xf numFmtId="0" fontId="15" fillId="3" borderId="10" xfId="2" applyNumberFormat="1" applyFont="1" applyFill="1" applyBorder="1" applyAlignment="1">
      <alignment horizontal="center" vertical="center" indent="1"/>
    </xf>
    <xf numFmtId="49" fontId="23" fillId="3" borderId="5" xfId="0" applyNumberFormat="1" applyFont="1" applyFill="1" applyBorder="1" applyAlignment="1">
      <alignment horizontal="left" vertical="center" indent="1"/>
    </xf>
    <xf numFmtId="49" fontId="15" fillId="0" borderId="14" xfId="2" applyFont="1" applyFill="1" applyBorder="1" applyAlignment="1">
      <alignment horizontal="center" vertical="center"/>
    </xf>
    <xf numFmtId="3" fontId="15" fillId="0" borderId="14" xfId="2" applyNumberFormat="1" applyFont="1" applyFill="1" applyBorder="1" applyAlignment="1">
      <alignment horizontal="center" vertical="center" wrapText="1"/>
    </xf>
    <xf numFmtId="0" fontId="2" fillId="0" borderId="14" xfId="2" applyNumberFormat="1" applyFont="1" applyFill="1" applyBorder="1" applyAlignment="1">
      <alignment horizontal="center" vertical="center" wrapText="1"/>
    </xf>
    <xf numFmtId="0" fontId="2" fillId="0" borderId="15" xfId="2" applyNumberFormat="1" applyFont="1" applyFill="1" applyBorder="1" applyAlignment="1">
      <alignment horizontal="center" vertical="center" wrapText="1"/>
    </xf>
    <xf numFmtId="0" fontId="2" fillId="0" borderId="16" xfId="2" applyNumberFormat="1" applyFont="1" applyFill="1" applyBorder="1" applyAlignment="1">
      <alignment horizontal="center" vertical="center"/>
    </xf>
    <xf numFmtId="0" fontId="2" fillId="0" borderId="12" xfId="2" applyNumberFormat="1" applyFont="1" applyFill="1" applyBorder="1" applyAlignment="1">
      <alignment horizontal="center" vertical="center"/>
    </xf>
    <xf numFmtId="0" fontId="15" fillId="3" borderId="6" xfId="2" applyNumberFormat="1" applyFont="1" applyFill="1" applyBorder="1" applyAlignment="1">
      <alignment horizontal="center" vertical="center" indent="1"/>
    </xf>
    <xf numFmtId="49" fontId="23" fillId="3" borderId="5" xfId="0" applyNumberFormat="1" applyFont="1" applyFill="1" applyBorder="1" applyAlignment="1">
      <alignment horizontal="left" vertical="center" wrapText="1"/>
    </xf>
    <xf numFmtId="49" fontId="15" fillId="0" borderId="14" xfId="2" applyFont="1" applyFill="1" applyBorder="1" applyAlignment="1">
      <alignment horizontal="center" vertical="center" wrapText="1"/>
    </xf>
    <xf numFmtId="49" fontId="35" fillId="0" borderId="14" xfId="2" applyFont="1" applyFill="1" applyBorder="1" applyAlignment="1">
      <alignment horizontal="center" vertical="center" wrapText="1"/>
    </xf>
    <xf numFmtId="49" fontId="35" fillId="0" borderId="8" xfId="2" applyFont="1" applyFill="1" applyBorder="1" applyAlignment="1">
      <alignment horizontal="center" vertical="center" wrapText="1"/>
    </xf>
    <xf numFmtId="3" fontId="2" fillId="0" borderId="14" xfId="2" applyNumberFormat="1" applyFont="1" applyFill="1" applyBorder="1" applyAlignment="1">
      <alignment horizontal="center" vertical="center" wrapText="1"/>
    </xf>
    <xf numFmtId="3" fontId="2" fillId="0" borderId="15" xfId="2" applyNumberFormat="1" applyFont="1" applyFill="1" applyBorder="1" applyAlignment="1">
      <alignment horizontal="center" vertical="center" wrapText="1"/>
    </xf>
    <xf numFmtId="0" fontId="12" fillId="3" borderId="51" xfId="2" applyNumberFormat="1" applyFont="1" applyFill="1" applyBorder="1" applyAlignment="1">
      <alignment horizontal="center" vertical="center"/>
    </xf>
    <xf numFmtId="0" fontId="12" fillId="3" borderId="7" xfId="2" applyNumberFormat="1" applyFont="1" applyFill="1" applyBorder="1" applyAlignment="1">
      <alignment horizontal="center" vertical="center"/>
    </xf>
    <xf numFmtId="0" fontId="37" fillId="3" borderId="54" xfId="2" applyNumberFormat="1" applyFont="1" applyFill="1" applyBorder="1" applyAlignment="1">
      <alignment horizontal="center" vertical="center" wrapText="1"/>
    </xf>
    <xf numFmtId="0" fontId="17" fillId="3" borderId="56" xfId="2" applyNumberFormat="1" applyFont="1" applyFill="1" applyBorder="1" applyAlignment="1">
      <alignment horizontal="center" vertical="center" wrapText="1"/>
    </xf>
    <xf numFmtId="0" fontId="12" fillId="3" borderId="4" xfId="2" applyNumberFormat="1" applyFont="1" applyFill="1" applyBorder="1" applyAlignment="1">
      <alignment horizontal="center" vertical="center"/>
    </xf>
    <xf numFmtId="49" fontId="35" fillId="0" borderId="1" xfId="2" applyFont="1" applyFill="1" applyBorder="1" applyAlignment="1">
      <alignment horizontal="center" vertical="center" wrapText="1"/>
    </xf>
    <xf numFmtId="3" fontId="15" fillId="0" borderId="14" xfId="2" quotePrefix="1" applyNumberFormat="1" applyFont="1" applyFill="1" applyBorder="1" applyAlignment="1">
      <alignment horizontal="center" vertical="center" wrapText="1"/>
    </xf>
    <xf numFmtId="164" fontId="15" fillId="0" borderId="14" xfId="2" applyNumberFormat="1" applyFont="1" applyFill="1" applyBorder="1" applyAlignment="1">
      <alignment horizontal="center" vertical="center" wrapText="1"/>
    </xf>
    <xf numFmtId="1" fontId="2" fillId="0" borderId="14" xfId="2" applyNumberFormat="1" applyFont="1" applyFill="1" applyBorder="1" applyAlignment="1">
      <alignment horizontal="center" vertical="center"/>
    </xf>
    <xf numFmtId="1" fontId="2" fillId="0" borderId="2" xfId="2" applyNumberFormat="1" applyFont="1" applyFill="1" applyBorder="1" applyAlignment="1">
      <alignment horizontal="center" vertical="center"/>
    </xf>
    <xf numFmtId="3" fontId="8" fillId="0" borderId="14" xfId="2" applyNumberFormat="1" applyFont="1" applyFill="1" applyBorder="1" applyAlignment="1">
      <alignment horizontal="center" vertical="center" wrapText="1"/>
    </xf>
    <xf numFmtId="0" fontId="15" fillId="0" borderId="14" xfId="2" applyNumberFormat="1" applyFont="1" applyFill="1" applyBorder="1" applyAlignment="1">
      <alignment horizontal="center" vertical="center" wrapText="1"/>
    </xf>
    <xf numFmtId="49" fontId="35" fillId="0" borderId="14" xfId="2" applyFont="1" applyFill="1" applyBorder="1" applyAlignment="1">
      <alignment horizontal="center" vertical="center"/>
    </xf>
    <xf numFmtId="3" fontId="35" fillId="0" borderId="14" xfId="2" quotePrefix="1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13" xfId="2" applyNumberFormat="1" applyFont="1" applyFill="1" applyBorder="1" applyAlignment="1">
      <alignment horizontal="center" vertical="center"/>
    </xf>
    <xf numFmtId="165" fontId="15" fillId="0" borderId="1" xfId="0" applyNumberFormat="1" applyFont="1" applyFill="1" applyBorder="1" applyAlignment="1" applyProtection="1">
      <alignment horizontal="center" vertical="center"/>
      <protection locked="0"/>
    </xf>
    <xf numFmtId="3" fontId="35" fillId="0" borderId="1" xfId="2" applyNumberFormat="1" applyFont="1" applyFill="1" applyBorder="1" applyAlignment="1">
      <alignment horizontal="center" vertical="center"/>
    </xf>
    <xf numFmtId="3" fontId="35" fillId="0" borderId="13" xfId="2" applyNumberFormat="1" applyFont="1" applyFill="1" applyBorder="1" applyAlignment="1">
      <alignment horizontal="center" vertical="center"/>
    </xf>
    <xf numFmtId="3" fontId="35" fillId="0" borderId="16" xfId="2" quotePrefix="1" applyNumberFormat="1" applyFont="1" applyFill="1" applyBorder="1" applyAlignment="1">
      <alignment horizontal="center" vertical="center"/>
    </xf>
    <xf numFmtId="3" fontId="35" fillId="0" borderId="12" xfId="2" quotePrefix="1" applyNumberFormat="1" applyFont="1" applyFill="1" applyBorder="1" applyAlignment="1">
      <alignment horizontal="center" vertical="center"/>
    </xf>
    <xf numFmtId="3" fontId="35" fillId="0" borderId="14" xfId="2" applyNumberFormat="1" applyFont="1" applyFill="1" applyBorder="1" applyAlignment="1">
      <alignment horizontal="center" vertical="center"/>
    </xf>
    <xf numFmtId="3" fontId="35" fillId="0" borderId="15" xfId="2" applyNumberFormat="1" applyFont="1" applyFill="1" applyBorder="1" applyAlignment="1">
      <alignment horizontal="center" vertical="center"/>
    </xf>
    <xf numFmtId="3" fontId="35" fillId="0" borderId="16" xfId="2" applyNumberFormat="1" applyFont="1" applyFill="1" applyBorder="1" applyAlignment="1">
      <alignment horizontal="center" vertical="center"/>
    </xf>
    <xf numFmtId="3" fontId="35" fillId="0" borderId="12" xfId="2" applyNumberFormat="1" applyFont="1" applyFill="1" applyBorder="1" applyAlignment="1">
      <alignment horizontal="center" vertical="center"/>
    </xf>
    <xf numFmtId="49" fontId="15" fillId="0" borderId="16" xfId="2" applyFont="1" applyFill="1" applyBorder="1" applyAlignment="1">
      <alignment horizontal="center" vertical="center" wrapText="1"/>
    </xf>
    <xf numFmtId="49" fontId="15" fillId="0" borderId="1" xfId="2" applyFont="1" applyFill="1" applyBorder="1" applyAlignment="1">
      <alignment horizontal="center" vertical="center" wrapText="1"/>
    </xf>
    <xf numFmtId="49" fontId="2" fillId="0" borderId="16" xfId="2" applyFont="1" applyFill="1" applyBorder="1" applyAlignment="1">
      <alignment horizontal="center" vertical="center" wrapText="1"/>
    </xf>
    <xf numFmtId="49" fontId="2" fillId="0" borderId="12" xfId="2" applyFont="1" applyFill="1" applyBorder="1" applyAlignment="1">
      <alignment horizontal="center" vertical="center" wrapText="1"/>
    </xf>
    <xf numFmtId="49" fontId="2" fillId="0" borderId="1" xfId="2" applyFont="1" applyFill="1" applyBorder="1" applyAlignment="1">
      <alignment horizontal="center" vertical="center" wrapText="1"/>
    </xf>
    <xf numFmtId="49" fontId="2" fillId="0" borderId="13" xfId="2" applyFont="1" applyFill="1" applyBorder="1" applyAlignment="1">
      <alignment horizontal="center" vertical="center" wrapText="1"/>
    </xf>
    <xf numFmtId="49" fontId="2" fillId="0" borderId="14" xfId="2" applyFont="1" applyFill="1" applyBorder="1" applyAlignment="1">
      <alignment horizontal="center" vertical="center" wrapText="1"/>
    </xf>
    <xf numFmtId="49" fontId="2" fillId="0" borderId="15" xfId="2" applyFont="1" applyFill="1" applyBorder="1" applyAlignment="1">
      <alignment horizontal="center" vertical="center" wrapText="1"/>
    </xf>
    <xf numFmtId="2" fontId="35" fillId="0" borderId="14" xfId="2" applyNumberFormat="1" applyFont="1" applyFill="1" applyBorder="1" applyAlignment="1">
      <alignment horizontal="center" vertical="center"/>
    </xf>
    <xf numFmtId="2" fontId="35" fillId="0" borderId="15" xfId="2" applyNumberFormat="1" applyFont="1" applyFill="1" applyBorder="1" applyAlignment="1">
      <alignment horizontal="center" vertical="center"/>
    </xf>
    <xf numFmtId="164" fontId="35" fillId="0" borderId="14" xfId="2" applyNumberFormat="1" applyFont="1" applyFill="1" applyBorder="1" applyAlignment="1">
      <alignment horizontal="center" vertical="center"/>
    </xf>
    <xf numFmtId="164" fontId="35" fillId="0" borderId="15" xfId="2" applyNumberFormat="1" applyFont="1" applyFill="1" applyBorder="1" applyAlignment="1">
      <alignment horizontal="center" vertical="center"/>
    </xf>
    <xf numFmtId="0" fontId="17" fillId="3" borderId="53" xfId="2" applyNumberFormat="1" applyFont="1" applyFill="1" applyBorder="1" applyAlignment="1">
      <alignment horizontal="center" vertical="center" wrapText="1"/>
    </xf>
    <xf numFmtId="49" fontId="2" fillId="0" borderId="14" xfId="2" applyFont="1" applyFill="1" applyBorder="1" applyAlignment="1">
      <alignment horizontal="center" vertical="center"/>
    </xf>
    <xf numFmtId="49" fontId="35" fillId="0" borderId="1" xfId="0" applyNumberFormat="1" applyFont="1" applyFill="1" applyBorder="1" applyAlignment="1">
      <alignment horizontal="center" vertical="center" wrapText="1"/>
    </xf>
    <xf numFmtId="0" fontId="35" fillId="0" borderId="1" xfId="2" quotePrefix="1" applyNumberFormat="1" applyFont="1" applyFill="1" applyBorder="1" applyAlignment="1">
      <alignment horizontal="center" vertical="center" wrapText="1"/>
    </xf>
    <xf numFmtId="49" fontId="35" fillId="0" borderId="14" xfId="0" applyNumberFormat="1" applyFont="1" applyFill="1" applyBorder="1" applyAlignment="1">
      <alignment horizontal="center" vertical="center" wrapText="1"/>
    </xf>
    <xf numFmtId="49" fontId="35" fillId="0" borderId="16" xfId="0" applyNumberFormat="1" applyFont="1" applyFill="1" applyBorder="1" applyAlignment="1">
      <alignment horizontal="center" vertical="center" wrapText="1"/>
    </xf>
    <xf numFmtId="49" fontId="35" fillId="0" borderId="16" xfId="2" applyFont="1" applyFill="1" applyBorder="1" applyAlignment="1">
      <alignment horizontal="center" vertical="center" wrapText="1"/>
    </xf>
    <xf numFmtId="0" fontId="15" fillId="0" borderId="14" xfId="2" applyNumberFormat="1" applyFont="1" applyFill="1" applyBorder="1" applyAlignment="1">
      <alignment horizontal="center" vertical="center"/>
    </xf>
    <xf numFmtId="49" fontId="15" fillId="0" borderId="14" xfId="0" applyNumberFormat="1" applyFont="1" applyFill="1" applyBorder="1" applyAlignment="1">
      <alignment horizontal="center" vertical="center"/>
    </xf>
    <xf numFmtId="49" fontId="35" fillId="0" borderId="1" xfId="0" quotePrefix="1" applyNumberFormat="1" applyFont="1" applyFill="1" applyBorder="1" applyAlignment="1">
      <alignment horizontal="center" vertical="center" wrapText="1"/>
    </xf>
    <xf numFmtId="165" fontId="2" fillId="0" borderId="14" xfId="1" applyNumberFormat="1" applyFont="1" applyFill="1" applyBorder="1" applyAlignment="1">
      <alignment horizontal="center" vertical="center" wrapText="1"/>
    </xf>
    <xf numFmtId="0" fontId="12" fillId="3" borderId="0" xfId="2" applyNumberFormat="1" applyFont="1" applyFill="1" applyBorder="1" applyAlignment="1">
      <alignment horizontal="center" vertical="center"/>
    </xf>
    <xf numFmtId="165" fontId="15" fillId="0" borderId="16" xfId="0" applyNumberFormat="1" applyFont="1" applyFill="1" applyBorder="1" applyAlignment="1" applyProtection="1">
      <alignment horizontal="center" vertical="center"/>
      <protection locked="0"/>
    </xf>
    <xf numFmtId="166" fontId="15" fillId="0" borderId="14" xfId="0" applyNumberFormat="1" applyFont="1" applyFill="1" applyBorder="1" applyAlignment="1" applyProtection="1">
      <alignment horizontal="center" vertical="center"/>
      <protection locked="0"/>
    </xf>
    <xf numFmtId="166" fontId="15" fillId="0" borderId="14" xfId="0" quotePrefix="1" applyNumberFormat="1" applyFont="1" applyFill="1" applyBorder="1" applyAlignment="1" applyProtection="1">
      <alignment horizontal="center" vertical="center"/>
      <protection locked="0"/>
    </xf>
    <xf numFmtId="3" fontId="15" fillId="0" borderId="14" xfId="2" applyNumberFormat="1" applyFont="1" applyFill="1" applyBorder="1" applyAlignment="1">
      <alignment horizontal="center" vertical="center"/>
    </xf>
    <xf numFmtId="49" fontId="2" fillId="0" borderId="60" xfId="2" applyFont="1" applyFill="1" applyBorder="1" applyAlignment="1">
      <alignment horizontal="center" vertical="center"/>
    </xf>
    <xf numFmtId="0" fontId="2" fillId="0" borderId="60" xfId="2" applyNumberFormat="1" applyFont="1" applyFill="1" applyBorder="1" applyAlignment="1">
      <alignment horizontal="center" vertical="center" wrapText="1"/>
    </xf>
    <xf numFmtId="3" fontId="8" fillId="0" borderId="60" xfId="2" applyNumberFormat="1" applyFont="1" applyFill="1" applyBorder="1" applyAlignment="1">
      <alignment horizontal="center" vertical="center" wrapText="1"/>
    </xf>
    <xf numFmtId="3" fontId="2" fillId="0" borderId="60" xfId="2" applyNumberFormat="1" applyFont="1" applyFill="1" applyBorder="1" applyAlignment="1">
      <alignment horizontal="center" vertical="center" wrapText="1"/>
    </xf>
    <xf numFmtId="49" fontId="15" fillId="0" borderId="60" xfId="2" applyFont="1" applyFill="1" applyBorder="1" applyAlignment="1">
      <alignment horizontal="center" vertical="center"/>
    </xf>
    <xf numFmtId="0" fontId="15" fillId="0" borderId="60" xfId="2" applyNumberFormat="1" applyFont="1" applyFill="1" applyBorder="1" applyAlignment="1">
      <alignment horizontal="center" vertical="center" wrapText="1"/>
    </xf>
    <xf numFmtId="49" fontId="15" fillId="0" borderId="60" xfId="2" applyFont="1" applyFill="1" applyBorder="1" applyAlignment="1">
      <alignment horizontal="center" vertical="center" wrapText="1"/>
    </xf>
    <xf numFmtId="49" fontId="15" fillId="0" borderId="61" xfId="2" applyFont="1" applyFill="1" applyBorder="1" applyAlignment="1">
      <alignment horizontal="center" vertical="center" wrapText="1"/>
    </xf>
    <xf numFmtId="49" fontId="15" fillId="0" borderId="61" xfId="2" applyFont="1" applyFill="1" applyBorder="1" applyAlignment="1">
      <alignment horizontal="center" vertical="center" wrapText="1"/>
    </xf>
    <xf numFmtId="49" fontId="15" fillId="0" borderId="62" xfId="2" applyFont="1" applyFill="1" applyBorder="1" applyAlignment="1">
      <alignment horizontal="center" vertical="center" wrapText="1"/>
    </xf>
    <xf numFmtId="49" fontId="15" fillId="0" borderId="63" xfId="2" applyFont="1" applyFill="1" applyBorder="1" applyAlignment="1">
      <alignment horizontal="center" vertical="center" wrapText="1"/>
    </xf>
    <xf numFmtId="49" fontId="35" fillId="0" borderId="60" xfId="2" applyFont="1" applyFill="1" applyBorder="1" applyAlignment="1">
      <alignment horizontal="center" vertical="center" wrapText="1"/>
    </xf>
    <xf numFmtId="3" fontId="15" fillId="0" borderId="60" xfId="2" applyNumberFormat="1" applyFont="1" applyFill="1" applyBorder="1" applyAlignment="1">
      <alignment horizontal="center" vertical="center" wrapText="1"/>
    </xf>
    <xf numFmtId="3" fontId="35" fillId="0" borderId="60" xfId="2" quotePrefix="1" applyNumberFormat="1" applyFont="1" applyFill="1" applyBorder="1" applyAlignment="1">
      <alignment horizontal="center" vertical="center" wrapText="1"/>
    </xf>
    <xf numFmtId="3" fontId="15" fillId="0" borderId="60" xfId="2" quotePrefix="1" applyNumberFormat="1" applyFont="1" applyFill="1" applyBorder="1" applyAlignment="1">
      <alignment horizontal="center" vertical="center" wrapText="1"/>
    </xf>
    <xf numFmtId="164" fontId="15" fillId="0" borderId="60" xfId="2" applyNumberFormat="1" applyFont="1" applyFill="1" applyBorder="1" applyAlignment="1">
      <alignment horizontal="center" vertical="center" wrapText="1"/>
    </xf>
    <xf numFmtId="3" fontId="15" fillId="0" borderId="60" xfId="2" applyNumberFormat="1" applyFont="1" applyFill="1" applyBorder="1" applyAlignment="1">
      <alignment horizontal="center" vertical="center"/>
    </xf>
    <xf numFmtId="165" fontId="2" fillId="0" borderId="60" xfId="1" applyNumberFormat="1" applyFont="1" applyFill="1" applyBorder="1" applyAlignment="1">
      <alignment horizontal="center" vertical="center" wrapText="1"/>
    </xf>
    <xf numFmtId="166" fontId="22" fillId="0" borderId="61" xfId="0" applyNumberFormat="1" applyFont="1" applyFill="1" applyBorder="1" applyAlignment="1" applyProtection="1">
      <alignment horizontal="center" vertical="center"/>
      <protection locked="0"/>
    </xf>
    <xf numFmtId="165" fontId="15" fillId="0" borderId="61" xfId="0" applyNumberFormat="1" applyFont="1" applyFill="1" applyBorder="1" applyAlignment="1" applyProtection="1">
      <alignment horizontal="center" vertical="center"/>
      <protection locked="0"/>
    </xf>
    <xf numFmtId="165" fontId="15" fillId="0" borderId="62" xfId="0" applyNumberFormat="1" applyFont="1" applyFill="1" applyBorder="1" applyAlignment="1" applyProtection="1">
      <alignment horizontal="center" vertical="center"/>
      <protection locked="0"/>
    </xf>
    <xf numFmtId="166" fontId="15" fillId="0" borderId="60" xfId="0" applyNumberFormat="1" applyFont="1" applyFill="1" applyBorder="1" applyAlignment="1" applyProtection="1">
      <alignment horizontal="center" vertical="center"/>
      <protection locked="0"/>
    </xf>
    <xf numFmtId="166" fontId="15" fillId="0" borderId="60" xfId="0" quotePrefix="1" applyNumberFormat="1" applyFont="1" applyFill="1" applyBorder="1" applyAlignment="1" applyProtection="1">
      <alignment horizontal="center" vertical="center"/>
      <protection locked="0"/>
    </xf>
    <xf numFmtId="49" fontId="22" fillId="0" borderId="9" xfId="2" applyFont="1" applyFill="1" applyBorder="1" applyAlignment="1">
      <alignment horizontal="center" vertical="center" wrapText="1"/>
    </xf>
    <xf numFmtId="49" fontId="22" fillId="0" borderId="63" xfId="2" applyFont="1" applyFill="1" applyBorder="1" applyAlignment="1">
      <alignment horizontal="center" vertical="center" wrapText="1"/>
    </xf>
    <xf numFmtId="49" fontId="35" fillId="0" borderId="61" xfId="2" applyFont="1" applyFill="1" applyBorder="1" applyAlignment="1">
      <alignment horizontal="center" vertical="center" wrapText="1"/>
    </xf>
    <xf numFmtId="49" fontId="35" fillId="0" borderId="62" xfId="2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49" fontId="15" fillId="0" borderId="63" xfId="0" applyNumberFormat="1" applyFont="1" applyFill="1" applyBorder="1" applyAlignment="1">
      <alignment horizontal="center" vertical="center" wrapText="1"/>
    </xf>
    <xf numFmtId="49" fontId="15" fillId="0" borderId="16" xfId="0" applyNumberFormat="1" applyFont="1" applyFill="1" applyBorder="1" applyAlignment="1">
      <alignment horizontal="center" vertical="center" wrapText="1"/>
    </xf>
    <xf numFmtId="49" fontId="15" fillId="0" borderId="62" xfId="0" applyNumberFormat="1" applyFont="1" applyFill="1" applyBorder="1" applyAlignment="1">
      <alignment horizontal="center" vertical="center" wrapText="1"/>
    </xf>
    <xf numFmtId="49" fontId="35" fillId="0" borderId="9" xfId="0" applyNumberFormat="1" applyFont="1" applyFill="1" applyBorder="1" applyAlignment="1">
      <alignment horizontal="center" vertical="center" wrapText="1"/>
    </xf>
    <xf numFmtId="49" fontId="35" fillId="0" borderId="63" xfId="0" applyNumberFormat="1" applyFont="1" applyFill="1" applyBorder="1" applyAlignment="1">
      <alignment horizontal="center" vertical="center" wrapText="1"/>
    </xf>
    <xf numFmtId="0" fontId="35" fillId="0" borderId="61" xfId="2" quotePrefix="1" applyNumberFormat="1" applyFont="1" applyFill="1" applyBorder="1" applyAlignment="1">
      <alignment horizontal="center" vertical="center" wrapText="1"/>
    </xf>
    <xf numFmtId="49" fontId="35" fillId="0" borderId="61" xfId="0" applyNumberFormat="1" applyFont="1" applyFill="1" applyBorder="1" applyAlignment="1">
      <alignment horizontal="center" vertical="center" wrapText="1"/>
    </xf>
    <xf numFmtId="49" fontId="35" fillId="0" borderId="61" xfId="0" quotePrefix="1" applyNumberFormat="1" applyFont="1" applyFill="1" applyBorder="1" applyAlignment="1">
      <alignment horizontal="center" vertical="center" wrapText="1"/>
    </xf>
    <xf numFmtId="49" fontId="35" fillId="0" borderId="62" xfId="0" applyNumberFormat="1" applyFont="1" applyFill="1" applyBorder="1" applyAlignment="1">
      <alignment horizontal="center" vertical="center" wrapText="1"/>
    </xf>
    <xf numFmtId="49" fontId="35" fillId="0" borderId="60" xfId="0" applyNumberFormat="1" applyFont="1" applyFill="1" applyBorder="1" applyAlignment="1">
      <alignment horizontal="center" vertical="center" wrapText="1"/>
    </xf>
    <xf numFmtId="49" fontId="25" fillId="0" borderId="9" xfId="1" applyFont="1" applyFill="1" applyBorder="1" applyAlignment="1">
      <alignment horizontal="center" vertical="center" wrapText="1"/>
    </xf>
    <xf numFmtId="49" fontId="25" fillId="0" borderId="63" xfId="1" applyFont="1" applyFill="1" applyBorder="1" applyAlignment="1">
      <alignment horizontal="center" vertical="center" wrapText="1"/>
    </xf>
    <xf numFmtId="49" fontId="15" fillId="0" borderId="61" xfId="0" applyNumberFormat="1" applyFont="1" applyFill="1" applyBorder="1" applyAlignment="1">
      <alignment horizontal="center" vertical="center" wrapText="1"/>
    </xf>
    <xf numFmtId="49" fontId="15" fillId="0" borderId="60" xfId="0" applyNumberFormat="1" applyFont="1" applyFill="1" applyBorder="1" applyAlignment="1">
      <alignment horizontal="center" vertical="center" wrapText="1"/>
    </xf>
    <xf numFmtId="49" fontId="15" fillId="0" borderId="60" xfId="0" applyNumberFormat="1" applyFont="1" applyFill="1" applyBorder="1" applyAlignment="1">
      <alignment horizontal="center" vertical="center"/>
    </xf>
    <xf numFmtId="49" fontId="22" fillId="0" borderId="9" xfId="0" applyNumberFormat="1" applyFont="1" applyFill="1" applyBorder="1" applyAlignment="1">
      <alignment horizontal="center" vertical="center"/>
    </xf>
    <xf numFmtId="49" fontId="22" fillId="0" borderId="63" xfId="0" applyNumberFormat="1" applyFont="1" applyFill="1" applyBorder="1" applyAlignment="1">
      <alignment horizontal="center" vertical="center"/>
    </xf>
    <xf numFmtId="0" fontId="15" fillId="0" borderId="60" xfId="2" applyNumberFormat="1" applyFont="1" applyFill="1" applyBorder="1" applyAlignment="1">
      <alignment horizontal="center" vertical="center"/>
    </xf>
  </cellXfs>
  <cellStyles count="4">
    <cellStyle name="Hivatkozás" xfId="3" builtinId="8"/>
    <cellStyle name="Normál" xfId="0" builtinId="0"/>
    <cellStyle name="Normal_306-00" xfId="1"/>
    <cellStyle name="Normal_CARAC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C6E7FE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64A5D2"/>
      <rgbColor rgb="00CC99FF"/>
      <rgbColor rgb="00DCDCDC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238125</xdr:colOff>
      <xdr:row>0</xdr:row>
      <xdr:rowOff>76200</xdr:rowOff>
    </xdr:from>
    <xdr:to>
      <xdr:col>20</xdr:col>
      <xdr:colOff>28575</xdr:colOff>
      <xdr:row>1</xdr:row>
      <xdr:rowOff>76200</xdr:rowOff>
    </xdr:to>
    <xdr:pic>
      <xdr:nvPicPr>
        <xdr:cNvPr id="2095" name="Picture 1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54850" y="76200"/>
          <a:ext cx="11144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18</xdr:col>
      <xdr:colOff>228600</xdr:colOff>
      <xdr:row>42</xdr:row>
      <xdr:rowOff>448733</xdr:rowOff>
    </xdr:from>
    <xdr:to>
      <xdr:col>20</xdr:col>
      <xdr:colOff>9525</xdr:colOff>
      <xdr:row>46</xdr:row>
      <xdr:rowOff>2116</xdr:rowOff>
    </xdr:to>
    <xdr:pic>
      <xdr:nvPicPr>
        <xdr:cNvPr id="2096" name="Picture 2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88200" y="10502900"/>
          <a:ext cx="1114425" cy="7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18</xdr:col>
      <xdr:colOff>133350</xdr:colOff>
      <xdr:row>82</xdr:row>
      <xdr:rowOff>135467</xdr:rowOff>
    </xdr:from>
    <xdr:to>
      <xdr:col>19</xdr:col>
      <xdr:colOff>581025</xdr:colOff>
      <xdr:row>86</xdr:row>
      <xdr:rowOff>203200</xdr:rowOff>
    </xdr:to>
    <xdr:pic>
      <xdr:nvPicPr>
        <xdr:cNvPr id="2097" name="Picture 3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92950" y="20250150"/>
          <a:ext cx="1114425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18</xdr:col>
      <xdr:colOff>76200</xdr:colOff>
      <xdr:row>118</xdr:row>
      <xdr:rowOff>135466</xdr:rowOff>
    </xdr:from>
    <xdr:to>
      <xdr:col>19</xdr:col>
      <xdr:colOff>533400</xdr:colOff>
      <xdr:row>121</xdr:row>
      <xdr:rowOff>209550</xdr:rowOff>
    </xdr:to>
    <xdr:pic>
      <xdr:nvPicPr>
        <xdr:cNvPr id="2098" name="Picture 4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35800" y="29470350"/>
          <a:ext cx="1123950" cy="755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18</xdr:col>
      <xdr:colOff>95250</xdr:colOff>
      <xdr:row>151</xdr:row>
      <xdr:rowOff>103716</xdr:rowOff>
    </xdr:from>
    <xdr:to>
      <xdr:col>19</xdr:col>
      <xdr:colOff>552450</xdr:colOff>
      <xdr:row>154</xdr:row>
      <xdr:rowOff>225425</xdr:rowOff>
    </xdr:to>
    <xdr:pic>
      <xdr:nvPicPr>
        <xdr:cNvPr id="2099" name="Picture 5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54850" y="37630100"/>
          <a:ext cx="1123950" cy="803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238125</xdr:colOff>
      <xdr:row>0</xdr:row>
      <xdr:rowOff>127002</xdr:rowOff>
    </xdr:from>
    <xdr:to>
      <xdr:col>1</xdr:col>
      <xdr:colOff>1343025</xdr:colOff>
      <xdr:row>2</xdr:row>
      <xdr:rowOff>6806</xdr:rowOff>
    </xdr:to>
    <xdr:pic>
      <xdr:nvPicPr>
        <xdr:cNvPr id="7" name="Picture 1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27002"/>
          <a:ext cx="1104900" cy="832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179917</xdr:colOff>
      <xdr:row>40</xdr:row>
      <xdr:rowOff>391584</xdr:rowOff>
    </xdr:from>
    <xdr:to>
      <xdr:col>1</xdr:col>
      <xdr:colOff>1284817</xdr:colOff>
      <xdr:row>42</xdr:row>
      <xdr:rowOff>229054</xdr:rowOff>
    </xdr:to>
    <xdr:pic>
      <xdr:nvPicPr>
        <xdr:cNvPr id="9" name="Picture 1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9514417"/>
          <a:ext cx="1104900" cy="832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190501</xdr:colOff>
      <xdr:row>79</xdr:row>
      <xdr:rowOff>349251</xdr:rowOff>
    </xdr:from>
    <xdr:to>
      <xdr:col>1</xdr:col>
      <xdr:colOff>1295401</xdr:colOff>
      <xdr:row>81</xdr:row>
      <xdr:rowOff>186721</xdr:rowOff>
    </xdr:to>
    <xdr:pic>
      <xdr:nvPicPr>
        <xdr:cNvPr id="10" name="Picture 1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18933584"/>
          <a:ext cx="1104900" cy="832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285741</xdr:colOff>
      <xdr:row>108</xdr:row>
      <xdr:rowOff>306912</xdr:rowOff>
    </xdr:from>
    <xdr:to>
      <xdr:col>1</xdr:col>
      <xdr:colOff>1390641</xdr:colOff>
      <xdr:row>110</xdr:row>
      <xdr:rowOff>144382</xdr:rowOff>
    </xdr:to>
    <xdr:pic>
      <xdr:nvPicPr>
        <xdr:cNvPr id="11" name="Picture 1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1" y="26733495"/>
          <a:ext cx="1104900" cy="832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211660</xdr:colOff>
      <xdr:row>138</xdr:row>
      <xdr:rowOff>328078</xdr:rowOff>
    </xdr:from>
    <xdr:to>
      <xdr:col>1</xdr:col>
      <xdr:colOff>1316560</xdr:colOff>
      <xdr:row>140</xdr:row>
      <xdr:rowOff>176132</xdr:rowOff>
    </xdr:to>
    <xdr:pic>
      <xdr:nvPicPr>
        <xdr:cNvPr id="12" name="Picture 1" descr="logo_factur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160" y="34374661"/>
          <a:ext cx="1104900" cy="832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cinfogroupe.inetpsa.com/ead/doc/ref.00999_11_00742/v.vc/fich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4"/>
  <sheetViews>
    <sheetView topLeftCell="A34" zoomScale="150" workbookViewId="0">
      <selection activeCell="C51" sqref="C51"/>
    </sheetView>
  </sheetViews>
  <sheetFormatPr defaultColWidth="12" defaultRowHeight="10.5" x14ac:dyDescent="0.15"/>
  <cols>
    <col min="1" max="1" width="2.6640625" customWidth="1"/>
    <col min="3" max="3" width="12" style="65"/>
    <col min="5" max="5" width="29.33203125" customWidth="1"/>
    <col min="6" max="6" width="21.33203125" customWidth="1"/>
  </cols>
  <sheetData>
    <row r="1" spans="2:14" ht="11.25" thickBot="1" x14ac:dyDescent="0.2"/>
    <row r="2" spans="2:14" ht="21" customHeight="1" thickBot="1" x14ac:dyDescent="0.2">
      <c r="B2" s="142" t="s">
        <v>6</v>
      </c>
      <c r="C2" s="143"/>
      <c r="D2" s="143"/>
      <c r="E2" s="143"/>
      <c r="F2" s="144"/>
    </row>
    <row r="3" spans="2:14" ht="11.25" thickBot="1" x14ac:dyDescent="0.2">
      <c r="B3" s="67" t="s">
        <v>25</v>
      </c>
      <c r="C3" s="68" t="s">
        <v>4</v>
      </c>
      <c r="D3" s="69" t="s">
        <v>22</v>
      </c>
      <c r="E3" s="70" t="s">
        <v>23</v>
      </c>
      <c r="F3" s="71" t="s">
        <v>24</v>
      </c>
    </row>
    <row r="4" spans="2:14" ht="11.25" thickBot="1" x14ac:dyDescent="0.2">
      <c r="B4" s="149" t="s">
        <v>103</v>
      </c>
      <c r="C4" s="150"/>
      <c r="D4" s="150"/>
      <c r="E4" s="150"/>
      <c r="F4" s="151"/>
    </row>
    <row r="5" spans="2:14" x14ac:dyDescent="0.15">
      <c r="B5" s="145" t="s">
        <v>26</v>
      </c>
      <c r="C5" s="76" t="s">
        <v>4</v>
      </c>
      <c r="D5" s="77" t="s">
        <v>5</v>
      </c>
      <c r="E5" s="78" t="s">
        <v>7</v>
      </c>
      <c r="F5" s="79" t="s">
        <v>13</v>
      </c>
    </row>
    <row r="6" spans="2:14" x14ac:dyDescent="0.15">
      <c r="B6" s="146"/>
      <c r="C6" s="80" t="s">
        <v>9</v>
      </c>
      <c r="D6" s="81" t="s">
        <v>10</v>
      </c>
      <c r="E6" s="82" t="s">
        <v>11</v>
      </c>
      <c r="F6" s="83" t="s">
        <v>40</v>
      </c>
    </row>
    <row r="7" spans="2:14" ht="11.25" thickBot="1" x14ac:dyDescent="0.2">
      <c r="B7" s="147"/>
      <c r="C7" s="84" t="s">
        <v>9</v>
      </c>
      <c r="D7" s="85" t="s">
        <v>12</v>
      </c>
      <c r="E7" s="86" t="s">
        <v>15</v>
      </c>
      <c r="F7" s="87" t="s">
        <v>14</v>
      </c>
    </row>
    <row r="8" spans="2:14" x14ac:dyDescent="0.15">
      <c r="B8" s="138" t="s">
        <v>37</v>
      </c>
      <c r="C8" s="72" t="s">
        <v>42</v>
      </c>
      <c r="D8" s="91" t="s">
        <v>10</v>
      </c>
      <c r="E8" s="73" t="s">
        <v>43</v>
      </c>
      <c r="F8" s="59" t="s">
        <v>40</v>
      </c>
    </row>
    <row r="9" spans="2:14" x14ac:dyDescent="0.15">
      <c r="B9" s="148"/>
      <c r="C9" s="66" t="s">
        <v>42</v>
      </c>
      <c r="D9" s="64" t="s">
        <v>31</v>
      </c>
      <c r="E9" s="61" t="s">
        <v>32</v>
      </c>
      <c r="F9" s="60" t="s">
        <v>33</v>
      </c>
    </row>
    <row r="10" spans="2:14" ht="11.25" thickBot="1" x14ac:dyDescent="0.2">
      <c r="B10" s="139"/>
      <c r="C10" s="74" t="s">
        <v>41</v>
      </c>
      <c r="D10" s="75" t="s">
        <v>19</v>
      </c>
      <c r="E10" s="62" t="s">
        <v>20</v>
      </c>
      <c r="F10" s="63" t="s">
        <v>21</v>
      </c>
      <c r="H10" t="s">
        <v>62</v>
      </c>
    </row>
    <row r="11" spans="2:14" x14ac:dyDescent="0.15">
      <c r="B11" s="138" t="s">
        <v>66</v>
      </c>
      <c r="C11" s="72" t="s">
        <v>53</v>
      </c>
      <c r="D11" s="93" t="s">
        <v>34</v>
      </c>
      <c r="E11" s="73" t="s">
        <v>63</v>
      </c>
      <c r="F11" s="59" t="s">
        <v>39</v>
      </c>
      <c r="N11" s="55"/>
    </row>
    <row r="12" spans="2:14" ht="21" x14ac:dyDescent="0.15">
      <c r="B12" s="148"/>
      <c r="C12" s="66" t="s">
        <v>53</v>
      </c>
      <c r="D12" s="64" t="s">
        <v>10</v>
      </c>
      <c r="E12" s="61" t="s">
        <v>44</v>
      </c>
      <c r="F12" s="60" t="s">
        <v>54</v>
      </c>
    </row>
    <row r="13" spans="2:14" x14ac:dyDescent="0.15">
      <c r="B13" s="148"/>
      <c r="C13" s="66" t="s">
        <v>53</v>
      </c>
      <c r="D13" s="64" t="s">
        <v>10</v>
      </c>
      <c r="E13" s="61" t="s">
        <v>52</v>
      </c>
      <c r="F13" s="60" t="s">
        <v>40</v>
      </c>
    </row>
    <row r="14" spans="2:14" x14ac:dyDescent="0.15">
      <c r="B14" s="148"/>
      <c r="C14" s="66" t="s">
        <v>53</v>
      </c>
      <c r="D14" s="92" t="s">
        <v>18</v>
      </c>
      <c r="E14" s="89" t="s">
        <v>49</v>
      </c>
      <c r="F14" s="90" t="s">
        <v>16</v>
      </c>
      <c r="N14" s="56"/>
    </row>
    <row r="15" spans="2:14" x14ac:dyDescent="0.15">
      <c r="B15" s="148"/>
      <c r="C15" s="66" t="s">
        <v>61</v>
      </c>
      <c r="D15" s="92" t="s">
        <v>5</v>
      </c>
      <c r="E15" s="89" t="s">
        <v>47</v>
      </c>
      <c r="F15" s="90" t="s">
        <v>13</v>
      </c>
      <c r="H15" t="s">
        <v>72</v>
      </c>
      <c r="N15" s="56"/>
    </row>
    <row r="16" spans="2:14" x14ac:dyDescent="0.15">
      <c r="B16" s="148"/>
      <c r="C16" s="66" t="s">
        <v>61</v>
      </c>
      <c r="D16" s="92" t="s">
        <v>57</v>
      </c>
      <c r="E16" s="89" t="s">
        <v>58</v>
      </c>
      <c r="F16" s="90" t="s">
        <v>59</v>
      </c>
      <c r="G16" t="s">
        <v>73</v>
      </c>
      <c r="N16" s="56"/>
    </row>
    <row r="17" spans="2:14" ht="11.25" thickBot="1" x14ac:dyDescent="0.2">
      <c r="B17" s="148"/>
      <c r="C17" s="101" t="s">
        <v>61</v>
      </c>
      <c r="D17" s="92" t="s">
        <v>5</v>
      </c>
      <c r="E17" s="89" t="s">
        <v>65</v>
      </c>
      <c r="F17" s="90" t="s">
        <v>13</v>
      </c>
      <c r="G17" t="s">
        <v>74</v>
      </c>
      <c r="N17" s="56"/>
    </row>
    <row r="18" spans="2:14" x14ac:dyDescent="0.15">
      <c r="B18" s="104"/>
      <c r="C18" s="99"/>
      <c r="D18" s="100" t="s">
        <v>10</v>
      </c>
      <c r="E18" s="73" t="s">
        <v>45</v>
      </c>
      <c r="F18" s="59" t="s">
        <v>40</v>
      </c>
      <c r="N18" s="57"/>
    </row>
    <row r="19" spans="2:14" x14ac:dyDescent="0.15">
      <c r="B19" s="105"/>
      <c r="C19" s="95"/>
      <c r="D19" s="88" t="s">
        <v>10</v>
      </c>
      <c r="E19" s="89" t="s">
        <v>48</v>
      </c>
      <c r="F19" s="90" t="s">
        <v>40</v>
      </c>
      <c r="N19" s="56"/>
    </row>
    <row r="20" spans="2:14" x14ac:dyDescent="0.15">
      <c r="B20" s="105"/>
      <c r="C20" s="95"/>
      <c r="D20" s="88" t="s">
        <v>5</v>
      </c>
      <c r="E20" s="89" t="s">
        <v>46</v>
      </c>
      <c r="F20" s="90" t="s">
        <v>13</v>
      </c>
      <c r="N20" s="56"/>
    </row>
    <row r="21" spans="2:14" x14ac:dyDescent="0.15">
      <c r="B21" s="105"/>
      <c r="C21" s="95"/>
      <c r="D21" s="88" t="s">
        <v>5</v>
      </c>
      <c r="E21" s="89" t="s">
        <v>60</v>
      </c>
      <c r="F21" s="90" t="s">
        <v>13</v>
      </c>
      <c r="N21" s="56"/>
    </row>
    <row r="22" spans="2:14" x14ac:dyDescent="0.15">
      <c r="B22" s="105"/>
      <c r="C22" s="95"/>
      <c r="D22" s="88" t="s">
        <v>18</v>
      </c>
      <c r="E22" s="89" t="s">
        <v>64</v>
      </c>
      <c r="F22" s="90" t="s">
        <v>16</v>
      </c>
      <c r="N22" s="56"/>
    </row>
    <row r="23" spans="2:14" x14ac:dyDescent="0.15">
      <c r="B23" s="106"/>
      <c r="C23" s="102"/>
      <c r="D23" s="103" t="s">
        <v>18</v>
      </c>
      <c r="E23" s="61" t="s">
        <v>67</v>
      </c>
      <c r="F23" s="60" t="s">
        <v>16</v>
      </c>
      <c r="N23" s="56"/>
    </row>
    <row r="24" spans="2:14" ht="11.25" thickBot="1" x14ac:dyDescent="0.2">
      <c r="B24" s="94"/>
      <c r="C24" s="96">
        <v>40773</v>
      </c>
      <c r="D24" s="107" t="s">
        <v>70</v>
      </c>
      <c r="E24" s="97" t="s">
        <v>68</v>
      </c>
      <c r="F24" s="98" t="s">
        <v>69</v>
      </c>
      <c r="N24" s="56"/>
    </row>
    <row r="25" spans="2:14" x14ac:dyDescent="0.15">
      <c r="B25" s="138" t="s">
        <v>81</v>
      </c>
      <c r="C25" s="140">
        <v>40868</v>
      </c>
      <c r="D25" s="93" t="s">
        <v>10</v>
      </c>
      <c r="E25" s="73" t="s">
        <v>48</v>
      </c>
      <c r="F25" s="59" t="s">
        <v>82</v>
      </c>
      <c r="N25" s="56"/>
    </row>
    <row r="26" spans="2:14" x14ac:dyDescent="0.15">
      <c r="B26" s="148"/>
      <c r="C26" s="152"/>
      <c r="D26" s="109" t="s">
        <v>5</v>
      </c>
      <c r="E26" s="61" t="s">
        <v>83</v>
      </c>
      <c r="F26" s="60" t="s">
        <v>13</v>
      </c>
      <c r="N26" s="56"/>
    </row>
    <row r="27" spans="2:14" ht="11.25" thickBot="1" x14ac:dyDescent="0.2">
      <c r="B27" s="139"/>
      <c r="C27" s="141"/>
      <c r="D27" s="112" t="s">
        <v>5</v>
      </c>
      <c r="E27" s="62" t="s">
        <v>84</v>
      </c>
      <c r="F27" s="63" t="s">
        <v>24</v>
      </c>
      <c r="N27" s="56"/>
    </row>
    <row r="28" spans="2:14" x14ac:dyDescent="0.15">
      <c r="B28" s="138" t="s">
        <v>75</v>
      </c>
      <c r="C28" s="110">
        <v>40871</v>
      </c>
      <c r="D28" s="93" t="s">
        <v>18</v>
      </c>
      <c r="E28" s="73" t="s">
        <v>76</v>
      </c>
      <c r="F28" s="59" t="s">
        <v>24</v>
      </c>
      <c r="N28" s="56"/>
    </row>
    <row r="29" spans="2:14" x14ac:dyDescent="0.15">
      <c r="B29" s="148"/>
      <c r="C29" s="108"/>
      <c r="D29" s="109" t="s">
        <v>85</v>
      </c>
      <c r="E29" s="61" t="s">
        <v>77</v>
      </c>
      <c r="F29" s="60" t="s">
        <v>24</v>
      </c>
      <c r="N29" s="56"/>
    </row>
    <row r="30" spans="2:14" ht="11.25" thickBot="1" x14ac:dyDescent="0.2">
      <c r="B30" s="139"/>
      <c r="C30" s="111"/>
      <c r="D30" s="112"/>
      <c r="E30" s="62"/>
      <c r="F30" s="63"/>
      <c r="N30" s="56"/>
    </row>
    <row r="31" spans="2:14" x14ac:dyDescent="0.15">
      <c r="B31" s="138" t="s">
        <v>78</v>
      </c>
      <c r="C31" s="140">
        <v>40875</v>
      </c>
      <c r="D31" s="93" t="s">
        <v>12</v>
      </c>
      <c r="E31" s="73" t="s">
        <v>80</v>
      </c>
      <c r="F31" s="59" t="s">
        <v>79</v>
      </c>
      <c r="N31" s="58"/>
    </row>
    <row r="32" spans="2:14" x14ac:dyDescent="0.15">
      <c r="B32" s="148"/>
      <c r="C32" s="152"/>
      <c r="D32" s="109" t="s">
        <v>12</v>
      </c>
      <c r="E32" s="61" t="s">
        <v>87</v>
      </c>
      <c r="F32" s="60" t="s">
        <v>79</v>
      </c>
    </row>
    <row r="33" spans="2:6" x14ac:dyDescent="0.15">
      <c r="B33" s="148"/>
      <c r="C33" s="152"/>
      <c r="D33" s="92" t="s">
        <v>89</v>
      </c>
      <c r="E33" s="89" t="s">
        <v>90</v>
      </c>
      <c r="F33" s="90" t="s">
        <v>24</v>
      </c>
    </row>
    <row r="34" spans="2:6" x14ac:dyDescent="0.15">
      <c r="B34" s="148"/>
      <c r="C34" s="152"/>
      <c r="D34" s="92" t="s">
        <v>12</v>
      </c>
      <c r="E34" s="89" t="s">
        <v>93</v>
      </c>
      <c r="F34" s="90" t="s">
        <v>79</v>
      </c>
    </row>
    <row r="35" spans="2:6" ht="12" customHeight="1" x14ac:dyDescent="0.15">
      <c r="B35" s="148"/>
      <c r="C35" s="152"/>
      <c r="D35" s="92" t="s">
        <v>85</v>
      </c>
      <c r="E35" s="89" t="s">
        <v>92</v>
      </c>
      <c r="F35" s="90" t="s">
        <v>91</v>
      </c>
    </row>
    <row r="36" spans="2:6" ht="11.25" thickBot="1" x14ac:dyDescent="0.2">
      <c r="B36" s="139"/>
      <c r="C36" s="141"/>
      <c r="D36" s="112" t="s">
        <v>12</v>
      </c>
      <c r="E36" s="62" t="s">
        <v>88</v>
      </c>
      <c r="F36" s="63" t="s">
        <v>79</v>
      </c>
    </row>
    <row r="37" spans="2:6" x14ac:dyDescent="0.15">
      <c r="B37" s="138" t="s">
        <v>95</v>
      </c>
      <c r="C37" s="140">
        <v>40884</v>
      </c>
      <c r="D37" s="93" t="s">
        <v>85</v>
      </c>
      <c r="E37" s="73" t="s">
        <v>98</v>
      </c>
      <c r="F37" s="59" t="s">
        <v>24</v>
      </c>
    </row>
    <row r="38" spans="2:6" x14ac:dyDescent="0.15">
      <c r="B38" s="148"/>
      <c r="C38" s="152"/>
      <c r="D38" s="109" t="s">
        <v>85</v>
      </c>
      <c r="E38" s="61" t="s">
        <v>77</v>
      </c>
      <c r="F38" s="60" t="s">
        <v>96</v>
      </c>
    </row>
    <row r="39" spans="2:6" ht="11.25" thickBot="1" x14ac:dyDescent="0.2">
      <c r="B39" s="139"/>
      <c r="C39" s="141"/>
      <c r="D39" s="112" t="s">
        <v>85</v>
      </c>
      <c r="E39" s="62" t="s">
        <v>97</v>
      </c>
      <c r="F39" s="63" t="s">
        <v>96</v>
      </c>
    </row>
    <row r="40" spans="2:6" ht="11.25" thickBot="1" x14ac:dyDescent="0.2">
      <c r="B40" s="115" t="s">
        <v>100</v>
      </c>
      <c r="C40" s="116">
        <v>40885</v>
      </c>
      <c r="D40" s="117" t="s">
        <v>34</v>
      </c>
      <c r="E40" s="118" t="s">
        <v>101</v>
      </c>
      <c r="F40" s="119" t="s">
        <v>99</v>
      </c>
    </row>
    <row r="41" spans="2:6" ht="11.25" thickBot="1" x14ac:dyDescent="0.2">
      <c r="B41" s="115" t="s">
        <v>106</v>
      </c>
      <c r="C41" s="116">
        <v>40895</v>
      </c>
      <c r="D41" s="117" t="s">
        <v>5</v>
      </c>
      <c r="E41" s="118" t="s">
        <v>107</v>
      </c>
      <c r="F41" s="119" t="s">
        <v>13</v>
      </c>
    </row>
    <row r="42" spans="2:6" ht="11.25" thickBot="1" x14ac:dyDescent="0.2">
      <c r="B42" s="115" t="s">
        <v>108</v>
      </c>
      <c r="C42" s="116">
        <v>40941</v>
      </c>
      <c r="D42" s="117" t="s">
        <v>5</v>
      </c>
      <c r="E42" s="118" t="s">
        <v>109</v>
      </c>
      <c r="F42" s="119" t="s">
        <v>13</v>
      </c>
    </row>
    <row r="43" spans="2:6" ht="11.25" thickBot="1" x14ac:dyDescent="0.2">
      <c r="B43" s="138" t="s">
        <v>110</v>
      </c>
      <c r="C43" s="140">
        <v>40941</v>
      </c>
      <c r="D43" s="117" t="s">
        <v>5</v>
      </c>
      <c r="E43" s="118" t="s">
        <v>111</v>
      </c>
      <c r="F43" s="119" t="s">
        <v>24</v>
      </c>
    </row>
    <row r="44" spans="2:6" ht="11.25" thickBot="1" x14ac:dyDescent="0.2">
      <c r="B44" s="139"/>
      <c r="C44" s="141"/>
      <c r="D44" s="117" t="s">
        <v>5</v>
      </c>
      <c r="E44" s="118" t="s">
        <v>112</v>
      </c>
      <c r="F44" s="119" t="s">
        <v>24</v>
      </c>
    </row>
  </sheetData>
  <mergeCells count="14">
    <mergeCell ref="B43:B44"/>
    <mergeCell ref="C43:C44"/>
    <mergeCell ref="B2:F2"/>
    <mergeCell ref="B5:B7"/>
    <mergeCell ref="B8:B10"/>
    <mergeCell ref="B11:B17"/>
    <mergeCell ref="B28:B30"/>
    <mergeCell ref="B4:F4"/>
    <mergeCell ref="B37:B39"/>
    <mergeCell ref="C37:C39"/>
    <mergeCell ref="B31:B36"/>
    <mergeCell ref="B25:B27"/>
    <mergeCell ref="C25:C27"/>
    <mergeCell ref="C31:C36"/>
  </mergeCells>
  <phoneticPr fontId="0" type="noConversion"/>
  <hyperlinks>
    <hyperlink ref="B4:F4" r:id="rId1" display="fichier architecture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180"/>
  <sheetViews>
    <sheetView showGridLines="0" tabSelected="1" view="pageBreakPreview" zoomScale="90" zoomScaleNormal="60" zoomScaleSheetLayoutView="90" workbookViewId="0">
      <pane xSplit="3" ySplit="5" topLeftCell="D157" activePane="bottomRight" state="frozen"/>
      <selection pane="topRight" activeCell="D1" sqref="D1"/>
      <selection pane="bottomLeft" activeCell="A7" sqref="A7"/>
      <selection pane="bottomRight" activeCell="D169" sqref="D169:E178"/>
    </sheetView>
  </sheetViews>
  <sheetFormatPr defaultColWidth="11.5" defaultRowHeight="18" customHeight="1" x14ac:dyDescent="0.15"/>
  <cols>
    <col min="1" max="1" width="3.33203125" style="2" customWidth="1"/>
    <col min="2" max="2" width="37" style="2" customWidth="1"/>
    <col min="3" max="3" width="80.5" style="5" customWidth="1"/>
    <col min="4" max="5" width="35.5" style="6" customWidth="1"/>
    <col min="6" max="16384" width="11.5" style="2"/>
  </cols>
  <sheetData>
    <row r="1" spans="1:5" ht="63.75" customHeight="1" x14ac:dyDescent="0.35">
      <c r="A1" s="18"/>
      <c r="B1" s="130"/>
      <c r="C1" s="153" t="s">
        <v>159</v>
      </c>
      <c r="D1" s="154"/>
      <c r="E1" s="154"/>
    </row>
    <row r="2" spans="1:5" ht="10.5" customHeight="1" x14ac:dyDescent="0.15">
      <c r="D2" s="1"/>
      <c r="E2" s="1"/>
    </row>
    <row r="3" spans="1:5" ht="54" customHeight="1" x14ac:dyDescent="0.15">
      <c r="C3" s="3"/>
      <c r="D3" s="176" t="s">
        <v>136</v>
      </c>
      <c r="E3" s="177"/>
    </row>
    <row r="4" spans="1:5" ht="14.25" customHeight="1" x14ac:dyDescent="0.15">
      <c r="C4" s="3"/>
      <c r="D4" s="174" t="s">
        <v>113</v>
      </c>
      <c r="E4" s="175"/>
    </row>
    <row r="5" spans="1:5" ht="6" customHeight="1" x14ac:dyDescent="0.15">
      <c r="C5" s="10"/>
      <c r="D5" s="11"/>
      <c r="E5" s="11"/>
    </row>
    <row r="6" spans="1:5" ht="18" customHeight="1" x14ac:dyDescent="0.15">
      <c r="B6" s="19" t="s">
        <v>152</v>
      </c>
      <c r="C6" s="21" t="s">
        <v>153</v>
      </c>
      <c r="D6" s="172">
        <v>1598</v>
      </c>
      <c r="E6" s="173"/>
    </row>
    <row r="7" spans="1:5" ht="18" customHeight="1" x14ac:dyDescent="0.15">
      <c r="B7" s="20"/>
      <c r="C7" s="21" t="s">
        <v>154</v>
      </c>
      <c r="D7" s="163" t="s">
        <v>144</v>
      </c>
      <c r="E7" s="164"/>
    </row>
    <row r="8" spans="1:5" ht="18" customHeight="1" x14ac:dyDescent="0.15">
      <c r="B8" s="20"/>
      <c r="C8" s="21" t="s">
        <v>155</v>
      </c>
      <c r="D8" s="163" t="s">
        <v>140</v>
      </c>
      <c r="E8" s="164"/>
    </row>
    <row r="9" spans="1:5" ht="18" customHeight="1" x14ac:dyDescent="0.15">
      <c r="B9" s="20"/>
      <c r="C9" s="21" t="s">
        <v>156</v>
      </c>
      <c r="D9" s="205" t="s">
        <v>160</v>
      </c>
      <c r="E9" s="206"/>
    </row>
    <row r="10" spans="1:5" ht="18" customHeight="1" x14ac:dyDescent="0.15">
      <c r="B10" s="20"/>
      <c r="C10" s="124" t="s">
        <v>157</v>
      </c>
      <c r="D10" s="170" t="s">
        <v>102</v>
      </c>
      <c r="E10" s="171"/>
    </row>
    <row r="11" spans="1:5" ht="6" customHeight="1" x14ac:dyDescent="0.15">
      <c r="B11" s="9"/>
      <c r="C11" s="10"/>
      <c r="D11" s="120"/>
      <c r="E11" s="121"/>
    </row>
    <row r="12" spans="1:5" ht="18" customHeight="1" x14ac:dyDescent="0.15">
      <c r="B12" s="19" t="s">
        <v>162</v>
      </c>
      <c r="C12" s="52" t="s">
        <v>158</v>
      </c>
      <c r="D12" s="163">
        <v>230</v>
      </c>
      <c r="E12" s="164"/>
    </row>
    <row r="13" spans="1:5" ht="18" customHeight="1" x14ac:dyDescent="0.15">
      <c r="B13" s="157" t="s">
        <v>163</v>
      </c>
      <c r="C13" s="24" t="s">
        <v>161</v>
      </c>
      <c r="D13" s="131"/>
      <c r="E13" s="132"/>
    </row>
    <row r="14" spans="1:5" ht="18" customHeight="1" x14ac:dyDescent="0.15">
      <c r="B14" s="158"/>
      <c r="C14" s="22" t="s">
        <v>164</v>
      </c>
      <c r="D14" s="203" t="s">
        <v>137</v>
      </c>
      <c r="E14" s="204"/>
    </row>
    <row r="15" spans="1:5" ht="18" customHeight="1" x14ac:dyDescent="0.15">
      <c r="B15" s="20"/>
      <c r="C15" s="23" t="s">
        <v>165</v>
      </c>
      <c r="D15" s="201" t="s">
        <v>114</v>
      </c>
      <c r="E15" s="202"/>
    </row>
    <row r="16" spans="1:5" ht="18" customHeight="1" x14ac:dyDescent="0.15">
      <c r="B16" s="20"/>
      <c r="C16" s="24" t="s">
        <v>166</v>
      </c>
      <c r="D16" s="133"/>
      <c r="E16" s="133"/>
    </row>
    <row r="17" spans="2:5" ht="18" customHeight="1" x14ac:dyDescent="0.15">
      <c r="B17" s="20"/>
      <c r="C17" s="22" t="s">
        <v>167</v>
      </c>
      <c r="D17" s="188" t="s">
        <v>138</v>
      </c>
      <c r="E17" s="189"/>
    </row>
    <row r="18" spans="2:5" ht="18" customHeight="1" x14ac:dyDescent="0.15">
      <c r="B18" s="20"/>
      <c r="C18" s="23" t="s">
        <v>168</v>
      </c>
      <c r="D18" s="165" t="s">
        <v>139</v>
      </c>
      <c r="E18" s="166"/>
    </row>
    <row r="19" spans="2:5" ht="8.25" customHeight="1" x14ac:dyDescent="0.25">
      <c r="C19" s="13"/>
      <c r="D19" s="123"/>
      <c r="E19" s="123"/>
    </row>
    <row r="20" spans="2:5" ht="18" customHeight="1" x14ac:dyDescent="0.15">
      <c r="B20" s="19" t="s">
        <v>169</v>
      </c>
      <c r="C20" s="124" t="s">
        <v>170</v>
      </c>
      <c r="D20" s="163">
        <v>8.1999999999999993</v>
      </c>
      <c r="E20" s="164"/>
    </row>
    <row r="21" spans="2:5" ht="18" customHeight="1" x14ac:dyDescent="0.15">
      <c r="B21" s="20"/>
      <c r="C21" s="21" t="s">
        <v>171</v>
      </c>
      <c r="D21" s="163">
        <v>4.7</v>
      </c>
      <c r="E21" s="164"/>
    </row>
    <row r="22" spans="2:5" ht="18" customHeight="1" x14ac:dyDescent="0.15">
      <c r="B22" s="20"/>
      <c r="C22" s="21" t="s">
        <v>172</v>
      </c>
      <c r="D22" s="163">
        <v>5.9</v>
      </c>
      <c r="E22" s="164"/>
    </row>
    <row r="23" spans="2:5" ht="18" customHeight="1" x14ac:dyDescent="0.15">
      <c r="B23" s="20"/>
      <c r="C23" s="21" t="s">
        <v>187</v>
      </c>
      <c r="D23" s="163">
        <v>139</v>
      </c>
      <c r="E23" s="164"/>
    </row>
    <row r="24" spans="2:5" ht="18" customHeight="1" x14ac:dyDescent="0.15">
      <c r="B24" s="20"/>
      <c r="C24" s="124" t="s">
        <v>173</v>
      </c>
      <c r="D24" s="182">
        <v>50</v>
      </c>
      <c r="E24" s="183"/>
    </row>
    <row r="25" spans="2:5" ht="7.5" customHeight="1" x14ac:dyDescent="0.15">
      <c r="B25" s="4"/>
      <c r="C25" s="13"/>
      <c r="D25" s="12"/>
      <c r="E25" s="15"/>
    </row>
    <row r="26" spans="2:5" ht="18" customHeight="1" x14ac:dyDescent="0.15">
      <c r="B26" s="19" t="s">
        <v>174</v>
      </c>
      <c r="C26" s="52" t="s">
        <v>175</v>
      </c>
      <c r="D26" s="212" t="s">
        <v>104</v>
      </c>
      <c r="E26" s="227"/>
    </row>
    <row r="27" spans="2:5" ht="18" customHeight="1" x14ac:dyDescent="0.15">
      <c r="B27" s="20"/>
      <c r="C27" s="136" t="s">
        <v>188</v>
      </c>
      <c r="D27" s="212" t="s">
        <v>51</v>
      </c>
      <c r="E27" s="227"/>
    </row>
    <row r="28" spans="2:5" ht="18" customHeight="1" x14ac:dyDescent="0.15">
      <c r="B28" s="20"/>
      <c r="C28" s="51" t="s">
        <v>189</v>
      </c>
      <c r="D28" s="212" t="s">
        <v>50</v>
      </c>
      <c r="E28" s="227"/>
    </row>
    <row r="29" spans="2:5" ht="18" customHeight="1" x14ac:dyDescent="0.15">
      <c r="B29" s="20"/>
      <c r="C29" s="21" t="s">
        <v>190</v>
      </c>
      <c r="D29" s="212" t="s">
        <v>8</v>
      </c>
      <c r="E29" s="227"/>
    </row>
    <row r="30" spans="2:5" ht="18" customHeight="1" x14ac:dyDescent="0.15">
      <c r="B30" s="20"/>
      <c r="C30" s="25" t="s">
        <v>191</v>
      </c>
      <c r="D30" s="212" t="s">
        <v>105</v>
      </c>
      <c r="E30" s="227"/>
    </row>
    <row r="31" spans="2:5" ht="18" customHeight="1" x14ac:dyDescent="0.15">
      <c r="B31" s="20"/>
      <c r="C31" s="124" t="s">
        <v>192</v>
      </c>
      <c r="D31" s="163" t="s">
        <v>151</v>
      </c>
      <c r="E31" s="228"/>
    </row>
    <row r="32" spans="2:5" ht="7.5" customHeight="1" x14ac:dyDescent="0.15">
      <c r="C32" s="10"/>
      <c r="D32" s="14"/>
      <c r="E32" s="17"/>
    </row>
    <row r="33" spans="2:5" ht="18" customHeight="1" x14ac:dyDescent="0.15">
      <c r="B33" s="19" t="s">
        <v>176</v>
      </c>
      <c r="C33" s="124" t="s">
        <v>298</v>
      </c>
      <c r="D33" s="184">
        <v>285</v>
      </c>
      <c r="E33" s="229"/>
    </row>
    <row r="34" spans="2:5" ht="6.75" customHeight="1" x14ac:dyDescent="0.15">
      <c r="B34" s="4"/>
      <c r="C34" s="10"/>
      <c r="D34" s="11"/>
      <c r="E34" s="16"/>
    </row>
    <row r="35" spans="2:5" ht="18" customHeight="1" x14ac:dyDescent="0.15">
      <c r="B35" s="19" t="s">
        <v>177</v>
      </c>
      <c r="C35" s="124" t="s">
        <v>193</v>
      </c>
      <c r="D35" s="172">
        <v>1160</v>
      </c>
      <c r="E35" s="173"/>
    </row>
    <row r="36" spans="2:5" ht="6.75" customHeight="1" x14ac:dyDescent="0.15">
      <c r="B36" s="4"/>
      <c r="C36" s="10"/>
      <c r="D36" s="11"/>
      <c r="E36" s="16"/>
    </row>
    <row r="37" spans="2:5" ht="18" customHeight="1" x14ac:dyDescent="0.15">
      <c r="B37" s="19" t="s">
        <v>178</v>
      </c>
      <c r="C37" s="124" t="s">
        <v>194</v>
      </c>
      <c r="D37" s="163">
        <v>0.72</v>
      </c>
      <c r="E37" s="164"/>
    </row>
    <row r="38" spans="2:5" ht="12" customHeight="1" x14ac:dyDescent="0.15">
      <c r="C38" s="8"/>
      <c r="D38" s="7"/>
      <c r="E38" s="7"/>
    </row>
    <row r="39" spans="2:5" ht="19.5" customHeight="1" x14ac:dyDescent="0.15">
      <c r="C39" s="53"/>
      <c r="D39" s="7"/>
      <c r="E39" s="7"/>
    </row>
    <row r="40" spans="2:5" ht="19.5" customHeight="1" x14ac:dyDescent="0.15">
      <c r="C40" s="8"/>
      <c r="D40" s="7"/>
      <c r="E40" s="7"/>
    </row>
    <row r="41" spans="2:5" s="4" customFormat="1" ht="63" customHeight="1" x14ac:dyDescent="0.35">
      <c r="B41" s="130"/>
      <c r="C41" s="153" t="s">
        <v>196</v>
      </c>
      <c r="D41" s="154"/>
      <c r="E41" s="154"/>
    </row>
    <row r="42" spans="2:5" ht="15" customHeight="1" x14ac:dyDescent="0.15">
      <c r="D42" s="1"/>
      <c r="E42" s="1"/>
    </row>
    <row r="43" spans="2:5" ht="54" customHeight="1" x14ac:dyDescent="0.15">
      <c r="B43" s="26"/>
      <c r="C43" s="27"/>
      <c r="D43" s="155" t="str">
        <f>D3</f>
        <v>GTi
BVM6</v>
      </c>
      <c r="E43" s="177"/>
    </row>
    <row r="44" spans="2:5" ht="14.25" customHeight="1" x14ac:dyDescent="0.15">
      <c r="B44" s="26"/>
      <c r="C44" s="27"/>
      <c r="D44" s="174" t="str">
        <f>D4</f>
        <v>EP6CDTX/MCM</v>
      </c>
      <c r="E44" s="175"/>
    </row>
    <row r="45" spans="2:5" ht="8.25" customHeight="1" x14ac:dyDescent="0.15">
      <c r="B45" s="26"/>
      <c r="C45" s="28"/>
      <c r="D45" s="29"/>
      <c r="E45" s="29"/>
    </row>
    <row r="46" spans="2:5" ht="18" customHeight="1" x14ac:dyDescent="0.15">
      <c r="B46" s="30" t="s">
        <v>179</v>
      </c>
      <c r="C46" s="49" t="s">
        <v>197</v>
      </c>
      <c r="D46" s="172" t="s">
        <v>142</v>
      </c>
      <c r="E46" s="230"/>
    </row>
    <row r="47" spans="2:5" ht="18" customHeight="1" x14ac:dyDescent="0.15">
      <c r="B47" s="31"/>
      <c r="C47" s="40" t="s">
        <v>198</v>
      </c>
      <c r="D47" s="161" t="s">
        <v>17</v>
      </c>
      <c r="E47" s="231"/>
    </row>
    <row r="48" spans="2:5" ht="18" customHeight="1" x14ac:dyDescent="0.15">
      <c r="B48" s="31"/>
      <c r="C48" s="49" t="s">
        <v>199</v>
      </c>
      <c r="D48" s="186" t="s">
        <v>135</v>
      </c>
      <c r="E48" s="231"/>
    </row>
    <row r="49" spans="2:5" ht="6.75" customHeight="1" x14ac:dyDescent="0.15">
      <c r="B49" s="26"/>
      <c r="C49" s="28"/>
      <c r="D49" s="34"/>
      <c r="E49" s="34"/>
    </row>
    <row r="50" spans="2:5" ht="18" customHeight="1" x14ac:dyDescent="0.15">
      <c r="B50" s="30" t="s">
        <v>200</v>
      </c>
      <c r="C50" s="49" t="s">
        <v>201</v>
      </c>
      <c r="D50" s="185">
        <v>5</v>
      </c>
      <c r="E50" s="232"/>
    </row>
    <row r="51" spans="2:5" ht="18" customHeight="1" x14ac:dyDescent="0.15">
      <c r="B51" s="31"/>
      <c r="C51" s="43" t="s">
        <v>202</v>
      </c>
      <c r="D51" s="169" t="s">
        <v>71</v>
      </c>
      <c r="E51" s="233"/>
    </row>
    <row r="52" spans="2:5" ht="18" customHeight="1" x14ac:dyDescent="0.15">
      <c r="B52" s="31"/>
      <c r="C52" s="41" t="s">
        <v>203</v>
      </c>
      <c r="D52" s="137"/>
      <c r="E52" s="234"/>
    </row>
    <row r="53" spans="2:5" ht="18" customHeight="1" x14ac:dyDescent="0.15">
      <c r="B53" s="31"/>
      <c r="C53" s="42" t="s">
        <v>204</v>
      </c>
      <c r="D53" s="200" t="s">
        <v>132</v>
      </c>
      <c r="E53" s="235"/>
    </row>
    <row r="54" spans="2:5" ht="18" customHeight="1" x14ac:dyDescent="0.15">
      <c r="B54" s="31"/>
      <c r="C54" s="48" t="s">
        <v>205</v>
      </c>
      <c r="D54" s="199" t="s">
        <v>36</v>
      </c>
      <c r="E54" s="236"/>
    </row>
    <row r="55" spans="2:5" ht="18" customHeight="1" x14ac:dyDescent="0.15">
      <c r="B55" s="31"/>
      <c r="C55" s="41" t="s">
        <v>206</v>
      </c>
      <c r="D55" s="122"/>
      <c r="E55" s="237"/>
    </row>
    <row r="56" spans="2:5" ht="18" customHeight="1" x14ac:dyDescent="0.15">
      <c r="B56" s="31"/>
      <c r="C56" s="42" t="s">
        <v>204</v>
      </c>
      <c r="D56" s="200" t="s">
        <v>133</v>
      </c>
      <c r="E56" s="235"/>
    </row>
    <row r="57" spans="2:5" ht="18" customHeight="1" x14ac:dyDescent="0.15">
      <c r="B57" s="31"/>
      <c r="C57" s="42" t="s">
        <v>205</v>
      </c>
      <c r="D57" s="199" t="s">
        <v>134</v>
      </c>
      <c r="E57" s="236"/>
    </row>
    <row r="58" spans="2:5" ht="18" customHeight="1" x14ac:dyDescent="0.15">
      <c r="B58" s="31"/>
      <c r="C58" s="125" t="s">
        <v>207</v>
      </c>
      <c r="D58" s="169" t="s">
        <v>35</v>
      </c>
      <c r="E58" s="233"/>
    </row>
    <row r="59" spans="2:5" ht="7.5" customHeight="1" x14ac:dyDescent="0.15">
      <c r="B59" s="26"/>
      <c r="C59" s="28"/>
      <c r="D59" s="34"/>
      <c r="E59" s="34"/>
    </row>
    <row r="60" spans="2:5" ht="18" customHeight="1" x14ac:dyDescent="0.15">
      <c r="B60" s="30" t="s">
        <v>208</v>
      </c>
      <c r="C60" s="49" t="s">
        <v>193</v>
      </c>
      <c r="D60" s="172">
        <v>1160</v>
      </c>
      <c r="E60" s="173"/>
    </row>
    <row r="61" spans="2:5" ht="18" customHeight="1" x14ac:dyDescent="0.15">
      <c r="B61" s="31"/>
      <c r="C61" s="32" t="s">
        <v>209</v>
      </c>
      <c r="D61" s="134"/>
      <c r="E61" s="135"/>
    </row>
    <row r="62" spans="2:5" ht="18" customHeight="1" x14ac:dyDescent="0.15">
      <c r="B62" s="31"/>
      <c r="C62" s="44" t="s">
        <v>210</v>
      </c>
      <c r="D62" s="191">
        <v>735</v>
      </c>
      <c r="E62" s="192"/>
    </row>
    <row r="63" spans="2:5" ht="18" customHeight="1" x14ac:dyDescent="0.15">
      <c r="B63" s="31"/>
      <c r="C63" s="45" t="s">
        <v>211</v>
      </c>
      <c r="D63" s="193">
        <v>425</v>
      </c>
      <c r="E63" s="194"/>
    </row>
    <row r="64" spans="2:5" ht="18" customHeight="1" x14ac:dyDescent="0.15">
      <c r="B64" s="31"/>
      <c r="C64" s="40" t="s">
        <v>212</v>
      </c>
      <c r="D64" s="195">
        <v>1650</v>
      </c>
      <c r="E64" s="196"/>
    </row>
    <row r="65" spans="2:5" ht="18" customHeight="1" x14ac:dyDescent="0.15">
      <c r="B65" s="31"/>
      <c r="C65" s="113" t="s">
        <v>213</v>
      </c>
      <c r="D65" s="126"/>
      <c r="E65" s="127"/>
    </row>
    <row r="66" spans="2:5" ht="18" customHeight="1" x14ac:dyDescent="0.15">
      <c r="B66" s="31"/>
      <c r="C66" s="44" t="s">
        <v>210</v>
      </c>
      <c r="D66" s="191">
        <v>1000</v>
      </c>
      <c r="E66" s="192"/>
    </row>
    <row r="67" spans="2:5" ht="18" customHeight="1" x14ac:dyDescent="0.15">
      <c r="B67" s="31"/>
      <c r="C67" s="45" t="s">
        <v>211</v>
      </c>
      <c r="D67" s="197">
        <v>900</v>
      </c>
      <c r="E67" s="198"/>
    </row>
    <row r="68" spans="2:5" ht="18" customHeight="1" x14ac:dyDescent="0.15">
      <c r="B68" s="31"/>
      <c r="C68" s="40" t="s">
        <v>214</v>
      </c>
      <c r="D68" s="209">
        <f>1160/147</f>
        <v>7.8911564625850339</v>
      </c>
      <c r="E68" s="210"/>
    </row>
    <row r="69" spans="2:5" ht="18" customHeight="1" x14ac:dyDescent="0.15">
      <c r="B69" s="31"/>
      <c r="C69" s="40" t="s">
        <v>215</v>
      </c>
      <c r="D69" s="195">
        <v>2580</v>
      </c>
      <c r="E69" s="196"/>
    </row>
    <row r="70" spans="2:5" ht="18" customHeight="1" x14ac:dyDescent="0.15">
      <c r="B70" s="31"/>
      <c r="C70" s="32" t="s">
        <v>216</v>
      </c>
      <c r="D70" s="195" t="s">
        <v>55</v>
      </c>
      <c r="E70" s="196"/>
    </row>
    <row r="71" spans="2:5" ht="18" customHeight="1" x14ac:dyDescent="0.15">
      <c r="B71" s="31"/>
      <c r="C71" s="40" t="s">
        <v>217</v>
      </c>
      <c r="D71" s="195">
        <v>46</v>
      </c>
      <c r="E71" s="196"/>
    </row>
    <row r="72" spans="2:5" ht="8.25" customHeight="1" x14ac:dyDescent="0.15">
      <c r="B72" s="26"/>
      <c r="C72" s="28"/>
      <c r="D72" s="34"/>
      <c r="E72" s="34"/>
    </row>
    <row r="73" spans="2:5" ht="18" customHeight="1" x14ac:dyDescent="0.15">
      <c r="B73" s="30" t="s">
        <v>178</v>
      </c>
      <c r="C73" s="49" t="s">
        <v>194</v>
      </c>
      <c r="D73" s="163">
        <v>0.72</v>
      </c>
      <c r="E73" s="164"/>
    </row>
    <row r="74" spans="2:5" ht="18" customHeight="1" x14ac:dyDescent="0.15">
      <c r="B74" s="31"/>
      <c r="C74" s="40" t="s">
        <v>218</v>
      </c>
      <c r="D74" s="207">
        <v>2.12</v>
      </c>
      <c r="E74" s="208"/>
    </row>
    <row r="75" spans="2:5" ht="18" customHeight="1" x14ac:dyDescent="0.15">
      <c r="B75" s="31"/>
      <c r="C75" s="40" t="s">
        <v>195</v>
      </c>
      <c r="D75" s="207">
        <f>D73/D74</f>
        <v>0.33962264150943394</v>
      </c>
      <c r="E75" s="208"/>
    </row>
    <row r="76" spans="2:5" ht="18" customHeight="1" x14ac:dyDescent="0.15">
      <c r="B76" s="31"/>
      <c r="C76" s="40" t="s">
        <v>219</v>
      </c>
      <c r="D76" s="207">
        <v>0.1</v>
      </c>
      <c r="E76" s="208"/>
    </row>
    <row r="77" spans="2:5" ht="18" customHeight="1" x14ac:dyDescent="0.15">
      <c r="B77" s="31"/>
      <c r="C77" s="40" t="s">
        <v>220</v>
      </c>
      <c r="D77" s="207">
        <v>0.02</v>
      </c>
      <c r="E77" s="208"/>
    </row>
    <row r="78" spans="2:5" ht="17.25" customHeight="1" x14ac:dyDescent="0.15">
      <c r="B78" s="26"/>
      <c r="C78" s="53"/>
      <c r="D78" s="35"/>
      <c r="E78" s="35"/>
    </row>
    <row r="79" spans="2:5" ht="18" customHeight="1" x14ac:dyDescent="0.15">
      <c r="B79" s="26"/>
      <c r="C79" s="54"/>
      <c r="D79" s="35"/>
      <c r="E79" s="35"/>
    </row>
    <row r="80" spans="2:5" ht="63" customHeight="1" x14ac:dyDescent="0.35">
      <c r="B80" s="130"/>
      <c r="C80" s="153" t="s">
        <v>221</v>
      </c>
      <c r="D80" s="154"/>
      <c r="E80" s="154"/>
    </row>
    <row r="81" spans="2:5" ht="15" customHeight="1" x14ac:dyDescent="0.15">
      <c r="D81" s="1"/>
      <c r="E81" s="1"/>
    </row>
    <row r="82" spans="2:5" ht="54" customHeight="1" x14ac:dyDescent="0.15">
      <c r="B82" s="26"/>
      <c r="C82" s="27"/>
      <c r="D82" s="155" t="str">
        <f>D3</f>
        <v>GTi
BVM6</v>
      </c>
      <c r="E82" s="211"/>
    </row>
    <row r="83" spans="2:5" ht="14.25" customHeight="1" x14ac:dyDescent="0.15">
      <c r="B83" s="26"/>
      <c r="C83" s="27"/>
      <c r="D83" s="174" t="str">
        <f>D4</f>
        <v>EP6CDTX/MCM</v>
      </c>
      <c r="E83" s="178"/>
    </row>
    <row r="84" spans="2:5" ht="6.75" customHeight="1" x14ac:dyDescent="0.15">
      <c r="B84" s="26"/>
      <c r="C84" s="28"/>
      <c r="D84" s="29"/>
      <c r="E84" s="29"/>
    </row>
    <row r="85" spans="2:5" ht="18" customHeight="1" x14ac:dyDescent="0.15">
      <c r="B85" s="30" t="s">
        <v>180</v>
      </c>
      <c r="C85" s="49" t="s">
        <v>223</v>
      </c>
      <c r="D85" s="170" t="s">
        <v>115</v>
      </c>
      <c r="E85" s="238"/>
    </row>
    <row r="86" spans="2:5" ht="18" customHeight="1" x14ac:dyDescent="0.15">
      <c r="B86" s="31"/>
      <c r="C86" s="49" t="s">
        <v>224</v>
      </c>
      <c r="D86" s="162" t="s">
        <v>222</v>
      </c>
      <c r="E86" s="239"/>
    </row>
    <row r="87" spans="2:5" ht="18" customHeight="1" x14ac:dyDescent="0.15">
      <c r="B87" s="31"/>
      <c r="C87" s="49" t="s">
        <v>225</v>
      </c>
      <c r="D87" s="161" t="s">
        <v>226</v>
      </c>
      <c r="E87" s="231"/>
    </row>
    <row r="88" spans="2:5" ht="18" customHeight="1" x14ac:dyDescent="0.15">
      <c r="B88" s="31"/>
      <c r="C88" s="49" t="s">
        <v>227</v>
      </c>
      <c r="D88" s="162">
        <f>D6</f>
        <v>1598</v>
      </c>
      <c r="E88" s="239"/>
    </row>
    <row r="89" spans="2:5" ht="18" customHeight="1" x14ac:dyDescent="0.15">
      <c r="B89" s="31"/>
      <c r="C89" s="49" t="s">
        <v>228</v>
      </c>
      <c r="D89" s="162" t="s">
        <v>56</v>
      </c>
      <c r="E89" s="239"/>
    </row>
    <row r="90" spans="2:5" ht="18" customHeight="1" x14ac:dyDescent="0.15">
      <c r="B90" s="31"/>
      <c r="C90" s="49" t="s">
        <v>229</v>
      </c>
      <c r="D90" s="162" t="s">
        <v>0</v>
      </c>
      <c r="E90" s="239"/>
    </row>
    <row r="91" spans="2:5" ht="18" customHeight="1" x14ac:dyDescent="0.15">
      <c r="B91" s="31"/>
      <c r="C91" s="49" t="s">
        <v>230</v>
      </c>
      <c r="D91" s="163" t="str">
        <f>D7</f>
        <v>147 (200) / 5 800</v>
      </c>
      <c r="E91" s="228"/>
    </row>
    <row r="92" spans="2:5" ht="18" customHeight="1" x14ac:dyDescent="0.15">
      <c r="B92" s="31"/>
      <c r="C92" s="49" t="s">
        <v>231</v>
      </c>
      <c r="D92" s="163">
        <v>92</v>
      </c>
      <c r="E92" s="228"/>
    </row>
    <row r="93" spans="2:5" ht="18" customHeight="1" x14ac:dyDescent="0.15">
      <c r="B93" s="31"/>
      <c r="C93" s="49" t="s">
        <v>232</v>
      </c>
      <c r="D93" s="163" t="str">
        <f>D8</f>
        <v>275 / 1700</v>
      </c>
      <c r="E93" s="228"/>
    </row>
    <row r="94" spans="2:5" ht="18" customHeight="1" x14ac:dyDescent="0.15">
      <c r="B94" s="31"/>
      <c r="C94" s="49" t="s">
        <v>233</v>
      </c>
      <c r="D94" s="161" t="s">
        <v>289</v>
      </c>
      <c r="E94" s="231"/>
    </row>
    <row r="95" spans="2:5" ht="18" customHeight="1" x14ac:dyDescent="0.15">
      <c r="B95" s="31"/>
      <c r="C95" s="114" t="s">
        <v>234</v>
      </c>
      <c r="D95" s="161" t="s">
        <v>290</v>
      </c>
      <c r="E95" s="231"/>
    </row>
    <row r="96" spans="2:5" ht="18" customHeight="1" x14ac:dyDescent="0.15">
      <c r="B96" s="31"/>
      <c r="C96" s="49" t="s">
        <v>235</v>
      </c>
      <c r="D96" s="161" t="s">
        <v>291</v>
      </c>
      <c r="E96" s="231"/>
    </row>
    <row r="97" spans="2:5" ht="18" customHeight="1" x14ac:dyDescent="0.15">
      <c r="B97" s="31"/>
      <c r="C97" s="49" t="s">
        <v>236</v>
      </c>
      <c r="D97" s="161" t="s">
        <v>2</v>
      </c>
      <c r="E97" s="231"/>
    </row>
    <row r="98" spans="2:5" ht="18" customHeight="1" x14ac:dyDescent="0.15">
      <c r="B98" s="31"/>
      <c r="C98" s="49" t="s">
        <v>237</v>
      </c>
      <c r="D98" s="161" t="s">
        <v>292</v>
      </c>
      <c r="E98" s="231"/>
    </row>
    <row r="99" spans="2:5" ht="41.25" customHeight="1" x14ac:dyDescent="0.15">
      <c r="B99" s="31"/>
      <c r="C99" s="49" t="s">
        <v>238</v>
      </c>
      <c r="D99" s="187" t="s">
        <v>297</v>
      </c>
      <c r="E99" s="240"/>
    </row>
    <row r="100" spans="2:5" ht="18" customHeight="1" x14ac:dyDescent="0.15">
      <c r="B100" s="31"/>
      <c r="C100" s="49" t="s">
        <v>239</v>
      </c>
      <c r="D100" s="180" t="s">
        <v>293</v>
      </c>
      <c r="E100" s="241"/>
    </row>
    <row r="101" spans="2:5" ht="18" customHeight="1" x14ac:dyDescent="0.15">
      <c r="B101" s="31"/>
      <c r="C101" s="50" t="s">
        <v>240</v>
      </c>
      <c r="D101" s="162" t="s">
        <v>294</v>
      </c>
      <c r="E101" s="239"/>
    </row>
    <row r="102" spans="2:5" ht="18" customHeight="1" x14ac:dyDescent="0.15">
      <c r="B102" s="31"/>
      <c r="C102" s="50" t="s">
        <v>241</v>
      </c>
      <c r="D102" s="181">
        <v>1.9</v>
      </c>
      <c r="E102" s="242"/>
    </row>
    <row r="103" spans="2:5" ht="18" customHeight="1" x14ac:dyDescent="0.15">
      <c r="B103" s="31"/>
      <c r="C103" s="49" t="s">
        <v>242</v>
      </c>
      <c r="D103" s="162" t="s">
        <v>295</v>
      </c>
      <c r="E103" s="239"/>
    </row>
    <row r="104" spans="2:5" ht="18" customHeight="1" x14ac:dyDescent="0.15">
      <c r="B104" s="31"/>
      <c r="C104" s="49" t="s">
        <v>243</v>
      </c>
      <c r="D104" s="226">
        <v>6500</v>
      </c>
      <c r="E104" s="243"/>
    </row>
    <row r="105" spans="2:5" ht="18" customHeight="1" x14ac:dyDescent="0.15">
      <c r="B105" s="31"/>
      <c r="C105" s="40" t="s">
        <v>244</v>
      </c>
      <c r="D105" s="162">
        <v>700</v>
      </c>
      <c r="E105" s="239"/>
    </row>
    <row r="106" spans="2:5" ht="17.25" customHeight="1" x14ac:dyDescent="0.15">
      <c r="B106" s="26"/>
      <c r="C106" s="53"/>
      <c r="D106" s="35"/>
      <c r="E106" s="35"/>
    </row>
    <row r="107" spans="2:5" ht="19.5" customHeight="1" x14ac:dyDescent="0.15">
      <c r="C107" s="8"/>
      <c r="D107" s="7"/>
      <c r="E107" s="7"/>
    </row>
    <row r="108" spans="2:5" ht="19.5" customHeight="1" x14ac:dyDescent="0.15">
      <c r="C108" s="8"/>
      <c r="D108" s="7"/>
      <c r="E108" s="7"/>
    </row>
    <row r="109" spans="2:5" ht="63" customHeight="1" x14ac:dyDescent="0.35">
      <c r="B109" s="130"/>
      <c r="C109" s="153" t="s">
        <v>275</v>
      </c>
      <c r="D109" s="154"/>
      <c r="E109" s="154"/>
    </row>
    <row r="110" spans="2:5" ht="15" customHeight="1" x14ac:dyDescent="0.15">
      <c r="D110" s="1"/>
      <c r="E110" s="1"/>
    </row>
    <row r="111" spans="2:5" ht="54" customHeight="1" x14ac:dyDescent="0.15">
      <c r="B111" s="26"/>
      <c r="C111" s="27"/>
      <c r="D111" s="155" t="str">
        <f>D3</f>
        <v>GTi
BVM6</v>
      </c>
      <c r="E111" s="156"/>
    </row>
    <row r="112" spans="2:5" ht="14.25" customHeight="1" x14ac:dyDescent="0.15">
      <c r="B112" s="26"/>
      <c r="C112" s="27"/>
      <c r="D112" s="174" t="str">
        <f>D4</f>
        <v>EP6CDTX/MCM</v>
      </c>
      <c r="E112" s="222"/>
    </row>
    <row r="113" spans="2:5" ht="7.5" customHeight="1" x14ac:dyDescent="0.15">
      <c r="B113" s="26"/>
      <c r="C113" s="28"/>
      <c r="D113" s="29"/>
      <c r="E113" s="29"/>
    </row>
    <row r="114" spans="2:5" ht="18" customHeight="1" x14ac:dyDescent="0.15">
      <c r="B114" s="30" t="s">
        <v>181</v>
      </c>
      <c r="C114" s="49" t="s">
        <v>254</v>
      </c>
      <c r="D114" s="169" t="s">
        <v>285</v>
      </c>
      <c r="E114" s="233"/>
    </row>
    <row r="115" spans="2:5" ht="18" customHeight="1" x14ac:dyDescent="0.15">
      <c r="B115" s="31"/>
      <c r="C115" s="40" t="s">
        <v>156</v>
      </c>
      <c r="D115" s="221" t="str">
        <f>D9</f>
        <v>MC6 A - manuális</v>
      </c>
      <c r="E115" s="244"/>
    </row>
    <row r="116" spans="2:5" ht="18" customHeight="1" x14ac:dyDescent="0.15">
      <c r="B116" s="31"/>
      <c r="C116" s="32" t="s">
        <v>276</v>
      </c>
      <c r="D116" s="122"/>
      <c r="E116" s="245"/>
    </row>
    <row r="117" spans="2:5" ht="18" customHeight="1" x14ac:dyDescent="0.15">
      <c r="B117" s="31"/>
      <c r="C117" s="44" t="s">
        <v>277</v>
      </c>
      <c r="D117" s="190">
        <v>0.28249733901011198</v>
      </c>
      <c r="E117" s="246"/>
    </row>
    <row r="118" spans="2:5" ht="18" customHeight="1" x14ac:dyDescent="0.15">
      <c r="B118" s="31"/>
      <c r="C118" s="44" t="s">
        <v>278</v>
      </c>
      <c r="D118" s="190">
        <v>0.52075572112825963</v>
      </c>
      <c r="E118" s="246"/>
    </row>
    <row r="119" spans="2:5" ht="18" customHeight="1" x14ac:dyDescent="0.15">
      <c r="B119" s="31"/>
      <c r="C119" s="44" t="s">
        <v>279</v>
      </c>
      <c r="D119" s="190">
        <v>0.75617017030335276</v>
      </c>
      <c r="E119" s="246"/>
    </row>
    <row r="120" spans="2:5" ht="18" customHeight="1" x14ac:dyDescent="0.15">
      <c r="B120" s="31"/>
      <c r="C120" s="44" t="s">
        <v>280</v>
      </c>
      <c r="D120" s="190">
        <v>0.97515300691857354</v>
      </c>
      <c r="E120" s="246"/>
    </row>
    <row r="121" spans="2:5" ht="18" customHeight="1" x14ac:dyDescent="0.15">
      <c r="B121" s="31"/>
      <c r="C121" s="44" t="s">
        <v>281</v>
      </c>
      <c r="D121" s="190">
        <v>1.2162553219797763</v>
      </c>
      <c r="E121" s="246"/>
    </row>
    <row r="122" spans="2:5" ht="18" customHeight="1" x14ac:dyDescent="0.15">
      <c r="B122" s="31"/>
      <c r="C122" s="45" t="s">
        <v>282</v>
      </c>
      <c r="D122" s="223">
        <v>1.468733368813198</v>
      </c>
      <c r="E122" s="247"/>
    </row>
    <row r="123" spans="2:5" ht="18" customHeight="1" x14ac:dyDescent="0.15">
      <c r="B123" s="31"/>
      <c r="C123" s="40" t="s">
        <v>283</v>
      </c>
      <c r="D123" s="224" t="s">
        <v>38</v>
      </c>
      <c r="E123" s="248"/>
    </row>
    <row r="124" spans="2:5" ht="18" customHeight="1" x14ac:dyDescent="0.15">
      <c r="B124" s="31"/>
      <c r="C124" s="40" t="s">
        <v>284</v>
      </c>
      <c r="D124" s="225" t="s">
        <v>2</v>
      </c>
      <c r="E124" s="249"/>
    </row>
    <row r="125" spans="2:5" ht="6.75" customHeight="1" x14ac:dyDescent="0.15">
      <c r="B125" s="26"/>
      <c r="C125" s="28"/>
      <c r="D125" s="39"/>
      <c r="E125" s="39"/>
    </row>
    <row r="126" spans="2:5" ht="18" customHeight="1" x14ac:dyDescent="0.15">
      <c r="B126" s="30" t="s">
        <v>182</v>
      </c>
      <c r="C126" s="49" t="s">
        <v>254</v>
      </c>
      <c r="D126" s="170" t="s">
        <v>141</v>
      </c>
      <c r="E126" s="238"/>
    </row>
    <row r="127" spans="2:5" ht="18" customHeight="1" x14ac:dyDescent="0.15">
      <c r="B127" s="31"/>
      <c r="C127" s="40" t="s">
        <v>286</v>
      </c>
      <c r="D127" s="169" t="s">
        <v>274</v>
      </c>
      <c r="E127" s="233"/>
    </row>
    <row r="128" spans="2:5" ht="18" customHeight="1" x14ac:dyDescent="0.15">
      <c r="B128" s="31"/>
      <c r="C128" s="40" t="s">
        <v>157</v>
      </c>
      <c r="D128" s="169" t="s">
        <v>94</v>
      </c>
      <c r="E128" s="233"/>
    </row>
    <row r="129" spans="2:5" ht="18" customHeight="1" x14ac:dyDescent="0.15">
      <c r="B129" s="31"/>
      <c r="C129" s="40" t="s">
        <v>287</v>
      </c>
      <c r="D129" s="170" t="s">
        <v>131</v>
      </c>
      <c r="E129" s="238"/>
    </row>
    <row r="130" spans="2:5" ht="18" customHeight="1" x14ac:dyDescent="0.15">
      <c r="B130" s="31"/>
      <c r="C130" s="32" t="s">
        <v>288</v>
      </c>
      <c r="D130" s="250"/>
      <c r="E130" s="251"/>
    </row>
    <row r="131" spans="2:5" ht="18" customHeight="1" x14ac:dyDescent="0.15">
      <c r="B131" s="31"/>
      <c r="C131" s="44" t="s">
        <v>277</v>
      </c>
      <c r="D131" s="179" t="s">
        <v>122</v>
      </c>
      <c r="E131" s="252" t="s">
        <v>116</v>
      </c>
    </row>
    <row r="132" spans="2:5" ht="18" customHeight="1" x14ac:dyDescent="0.15">
      <c r="B132" s="31"/>
      <c r="C132" s="44" t="s">
        <v>278</v>
      </c>
      <c r="D132" s="179" t="s">
        <v>123</v>
      </c>
      <c r="E132" s="252" t="s">
        <v>117</v>
      </c>
    </row>
    <row r="133" spans="2:5" ht="18" customHeight="1" x14ac:dyDescent="0.15">
      <c r="B133" s="31"/>
      <c r="C133" s="44" t="s">
        <v>279</v>
      </c>
      <c r="D133" s="179" t="s">
        <v>124</v>
      </c>
      <c r="E133" s="252" t="s">
        <v>118</v>
      </c>
    </row>
    <row r="134" spans="2:5" ht="18" customHeight="1" x14ac:dyDescent="0.15">
      <c r="B134" s="31"/>
      <c r="C134" s="44" t="s">
        <v>280</v>
      </c>
      <c r="D134" s="179" t="s">
        <v>125</v>
      </c>
      <c r="E134" s="252" t="s">
        <v>119</v>
      </c>
    </row>
    <row r="135" spans="2:5" ht="18" customHeight="1" x14ac:dyDescent="0.15">
      <c r="B135" s="31"/>
      <c r="C135" s="44" t="s">
        <v>281</v>
      </c>
      <c r="D135" s="179" t="s">
        <v>126</v>
      </c>
      <c r="E135" s="252" t="s">
        <v>120</v>
      </c>
    </row>
    <row r="136" spans="2:5" ht="18" customHeight="1" x14ac:dyDescent="0.15">
      <c r="B136" s="31"/>
      <c r="C136" s="45" t="s">
        <v>282</v>
      </c>
      <c r="D136" s="217" t="s">
        <v>127</v>
      </c>
      <c r="E136" s="253" t="s">
        <v>121</v>
      </c>
    </row>
    <row r="137" spans="2:5" ht="17.25" customHeight="1" x14ac:dyDescent="0.15">
      <c r="B137" s="26"/>
      <c r="C137" s="53"/>
      <c r="D137" s="35"/>
      <c r="E137" s="35"/>
    </row>
    <row r="138" spans="2:5" ht="18" customHeight="1" x14ac:dyDescent="0.35">
      <c r="B138" s="130"/>
    </row>
    <row r="139" spans="2:5" ht="63" customHeight="1" x14ac:dyDescent="0.35">
      <c r="C139" s="153" t="s">
        <v>273</v>
      </c>
      <c r="D139" s="154"/>
      <c r="E139" s="154"/>
    </row>
    <row r="140" spans="2:5" ht="14.25" customHeight="1" x14ac:dyDescent="0.15">
      <c r="B140" s="26"/>
      <c r="C140" s="36"/>
      <c r="D140" s="37"/>
      <c r="E140" s="37"/>
    </row>
    <row r="141" spans="2:5" ht="54" customHeight="1" x14ac:dyDescent="0.15">
      <c r="B141" s="26"/>
      <c r="C141" s="27"/>
      <c r="D141" s="155" t="str">
        <f t="shared" ref="D141:D142" si="0">D3</f>
        <v>GTi
BVM6</v>
      </c>
      <c r="E141" s="156"/>
    </row>
    <row r="142" spans="2:5" ht="14.25" customHeight="1" x14ac:dyDescent="0.15">
      <c r="B142" s="26"/>
      <c r="C142" s="27"/>
      <c r="D142" s="174" t="str">
        <f t="shared" si="0"/>
        <v>EP6CDTX/MCM</v>
      </c>
      <c r="E142" s="178"/>
    </row>
    <row r="143" spans="2:5" ht="6.75" customHeight="1" x14ac:dyDescent="0.15">
      <c r="B143" s="26"/>
      <c r="C143" s="28"/>
      <c r="D143" s="29"/>
      <c r="E143" s="29"/>
    </row>
    <row r="144" spans="2:5" ht="15.75" x14ac:dyDescent="0.15">
      <c r="B144" s="30" t="s">
        <v>183</v>
      </c>
      <c r="C144" s="159" t="s">
        <v>184</v>
      </c>
      <c r="D144" s="254" t="s">
        <v>272</v>
      </c>
      <c r="E144" s="255"/>
    </row>
    <row r="145" spans="2:5" ht="15.75" x14ac:dyDescent="0.15">
      <c r="B145" s="31"/>
      <c r="C145" s="160"/>
      <c r="D145" s="256"/>
      <c r="E145" s="257"/>
    </row>
    <row r="146" spans="2:5" ht="18" customHeight="1" x14ac:dyDescent="0.15">
      <c r="B146" s="31"/>
      <c r="C146" s="40" t="s">
        <v>245</v>
      </c>
      <c r="D146" s="170" t="s">
        <v>128</v>
      </c>
      <c r="E146" s="238"/>
    </row>
    <row r="147" spans="2:5" ht="18" customHeight="1" x14ac:dyDescent="0.15">
      <c r="B147" s="31"/>
      <c r="C147" s="40" t="s">
        <v>246</v>
      </c>
      <c r="D147" s="170" t="s">
        <v>129</v>
      </c>
      <c r="E147" s="238"/>
    </row>
    <row r="148" spans="2:5" ht="18" customHeight="1" x14ac:dyDescent="0.15">
      <c r="B148" s="31"/>
      <c r="C148" s="41" t="s">
        <v>247</v>
      </c>
      <c r="D148" s="258"/>
      <c r="E148" s="259"/>
    </row>
    <row r="149" spans="2:5" ht="18" customHeight="1" x14ac:dyDescent="0.15">
      <c r="B149" s="31"/>
      <c r="C149" s="42" t="s">
        <v>248</v>
      </c>
      <c r="D149" s="214" t="s">
        <v>145</v>
      </c>
      <c r="E149" s="260"/>
    </row>
    <row r="150" spans="2:5" ht="18" customHeight="1" x14ac:dyDescent="0.15">
      <c r="B150" s="31"/>
      <c r="C150" s="42" t="s">
        <v>249</v>
      </c>
      <c r="D150" s="213" t="s">
        <v>146</v>
      </c>
      <c r="E150" s="261"/>
    </row>
    <row r="151" spans="2:5" ht="18" customHeight="1" x14ac:dyDescent="0.15">
      <c r="B151" s="31"/>
      <c r="C151" s="42" t="s">
        <v>250</v>
      </c>
      <c r="D151" s="220" t="s">
        <v>147</v>
      </c>
      <c r="E151" s="262"/>
    </row>
    <row r="152" spans="2:5" ht="18" customHeight="1" x14ac:dyDescent="0.15">
      <c r="B152" s="31"/>
      <c r="C152" s="48" t="s">
        <v>251</v>
      </c>
      <c r="D152" s="216" t="s">
        <v>296</v>
      </c>
      <c r="E152" s="263"/>
    </row>
    <row r="153" spans="2:5" ht="18" customHeight="1" x14ac:dyDescent="0.15">
      <c r="B153" s="31"/>
      <c r="C153" s="167" t="s">
        <v>252</v>
      </c>
      <c r="D153" s="254" t="s">
        <v>271</v>
      </c>
      <c r="E153" s="255"/>
    </row>
    <row r="154" spans="2:5" ht="18" customHeight="1" x14ac:dyDescent="0.15">
      <c r="B154" s="31"/>
      <c r="C154" s="168"/>
      <c r="D154" s="256"/>
      <c r="E154" s="257"/>
    </row>
    <row r="155" spans="2:5" ht="18" customHeight="1" x14ac:dyDescent="0.15">
      <c r="B155" s="31"/>
      <c r="C155" s="49" t="s">
        <v>299</v>
      </c>
      <c r="D155" s="170" t="s">
        <v>130</v>
      </c>
      <c r="E155" s="238"/>
    </row>
    <row r="156" spans="2:5" ht="18" customHeight="1" x14ac:dyDescent="0.15">
      <c r="B156" s="31"/>
      <c r="C156" s="40" t="s">
        <v>246</v>
      </c>
      <c r="D156" s="215" t="s">
        <v>86</v>
      </c>
      <c r="E156" s="264"/>
    </row>
    <row r="157" spans="2:5" ht="18" customHeight="1" x14ac:dyDescent="0.15">
      <c r="B157" s="31"/>
      <c r="C157" s="32" t="s">
        <v>253</v>
      </c>
      <c r="D157" s="265"/>
      <c r="E157" s="266"/>
    </row>
    <row r="158" spans="2:5" ht="18" customHeight="1" x14ac:dyDescent="0.15">
      <c r="B158" s="31"/>
      <c r="C158" s="44" t="s">
        <v>250</v>
      </c>
      <c r="D158" s="213" t="s">
        <v>148</v>
      </c>
      <c r="E158" s="267"/>
    </row>
    <row r="159" spans="2:5" ht="18" customHeight="1" x14ac:dyDescent="0.15">
      <c r="B159" s="31"/>
      <c r="C159" s="45" t="s">
        <v>251</v>
      </c>
      <c r="D159" s="216" t="s">
        <v>149</v>
      </c>
      <c r="E159" s="257"/>
    </row>
    <row r="160" spans="2:5" ht="8.25" customHeight="1" x14ac:dyDescent="0.15">
      <c r="B160" s="26"/>
      <c r="C160" s="28"/>
      <c r="D160" s="39"/>
      <c r="E160" s="39"/>
    </row>
    <row r="161" spans="2:5" ht="38.25" customHeight="1" x14ac:dyDescent="0.15">
      <c r="B161" s="30" t="s">
        <v>185</v>
      </c>
      <c r="C161" s="128" t="s">
        <v>254</v>
      </c>
      <c r="D161" s="215" t="s">
        <v>269</v>
      </c>
      <c r="E161" s="268"/>
    </row>
    <row r="162" spans="2:5" ht="18" customHeight="1" x14ac:dyDescent="0.15">
      <c r="B162" s="31"/>
      <c r="C162" s="40" t="s">
        <v>255</v>
      </c>
      <c r="D162" s="219" t="s">
        <v>270</v>
      </c>
      <c r="E162" s="269"/>
    </row>
    <row r="163" spans="2:5" ht="18" customHeight="1" x14ac:dyDescent="0.15">
      <c r="B163" s="31"/>
      <c r="C163" s="40" t="s">
        <v>256</v>
      </c>
      <c r="D163" s="219" t="s">
        <v>27</v>
      </c>
      <c r="E163" s="269"/>
    </row>
    <row r="164" spans="2:5" ht="18" customHeight="1" x14ac:dyDescent="0.15">
      <c r="B164" s="31"/>
      <c r="C164" s="40" t="s">
        <v>257</v>
      </c>
      <c r="D164" s="219" t="s">
        <v>1</v>
      </c>
      <c r="E164" s="269"/>
    </row>
    <row r="165" spans="2:5" ht="18" customHeight="1" x14ac:dyDescent="0.15">
      <c r="B165" s="31"/>
      <c r="C165" s="32" t="s">
        <v>258</v>
      </c>
      <c r="D165" s="270"/>
      <c r="E165" s="271"/>
    </row>
    <row r="166" spans="2:5" ht="18" customHeight="1" x14ac:dyDescent="0.15">
      <c r="B166" s="31"/>
      <c r="C166" s="44" t="s">
        <v>259</v>
      </c>
      <c r="D166" s="213" t="s">
        <v>143</v>
      </c>
      <c r="E166" s="267"/>
    </row>
    <row r="167" spans="2:5" ht="18" customHeight="1" x14ac:dyDescent="0.15">
      <c r="B167" s="31"/>
      <c r="C167" s="45" t="s">
        <v>260</v>
      </c>
      <c r="D167" s="216" t="s">
        <v>150</v>
      </c>
      <c r="E167" s="257"/>
    </row>
    <row r="168" spans="2:5" ht="6.75" customHeight="1" x14ac:dyDescent="0.15">
      <c r="B168" s="33"/>
      <c r="C168" s="28"/>
      <c r="D168" s="39"/>
      <c r="E168" s="39"/>
    </row>
    <row r="169" spans="2:5" ht="45.75" customHeight="1" x14ac:dyDescent="0.15">
      <c r="B169" s="30" t="s">
        <v>186</v>
      </c>
      <c r="C169" s="129" t="s">
        <v>261</v>
      </c>
      <c r="D169" s="215" t="s">
        <v>268</v>
      </c>
      <c r="E169" s="268"/>
    </row>
    <row r="170" spans="2:5" ht="18" customHeight="1" x14ac:dyDescent="0.15">
      <c r="B170" s="31"/>
      <c r="C170" s="47" t="s">
        <v>262</v>
      </c>
      <c r="D170" s="161" t="s">
        <v>28</v>
      </c>
      <c r="E170" s="231"/>
    </row>
    <row r="171" spans="2:5" ht="18" customHeight="1" x14ac:dyDescent="0.15">
      <c r="B171" s="31"/>
      <c r="C171" s="46" t="s">
        <v>263</v>
      </c>
      <c r="D171" s="219" t="s">
        <v>300</v>
      </c>
      <c r="E171" s="269"/>
    </row>
    <row r="172" spans="2:5" ht="18" customHeight="1" x14ac:dyDescent="0.15">
      <c r="B172" s="31"/>
      <c r="C172" s="40" t="s">
        <v>264</v>
      </c>
      <c r="D172" s="219" t="s">
        <v>29</v>
      </c>
      <c r="E172" s="269"/>
    </row>
    <row r="173" spans="2:5" ht="18" customHeight="1" x14ac:dyDescent="0.15">
      <c r="B173" s="31"/>
      <c r="C173" s="40" t="s">
        <v>265</v>
      </c>
      <c r="D173" s="219" t="s">
        <v>3</v>
      </c>
      <c r="E173" s="269"/>
    </row>
    <row r="174" spans="2:5" ht="18" customHeight="1" x14ac:dyDescent="0.15">
      <c r="B174" s="31"/>
      <c r="C174" s="40" t="s">
        <v>266</v>
      </c>
      <c r="D174" s="219" t="s">
        <v>30</v>
      </c>
      <c r="E174" s="269"/>
    </row>
    <row r="175" spans="2:5" ht="18" customHeight="1" x14ac:dyDescent="0.15">
      <c r="B175" s="31"/>
      <c r="C175" s="46" t="s">
        <v>267</v>
      </c>
      <c r="D175" s="218" t="s">
        <v>301</v>
      </c>
      <c r="E175" s="272"/>
    </row>
    <row r="176" spans="2:5" ht="18" customHeight="1" x14ac:dyDescent="0.15">
      <c r="B176" s="31"/>
      <c r="C176" s="40" t="s">
        <v>264</v>
      </c>
      <c r="D176" s="218">
        <v>249</v>
      </c>
      <c r="E176" s="272"/>
    </row>
    <row r="177" spans="2:5" ht="18" customHeight="1" x14ac:dyDescent="0.15">
      <c r="B177" s="31"/>
      <c r="C177" s="40" t="s">
        <v>265</v>
      </c>
      <c r="D177" s="218">
        <v>9</v>
      </c>
      <c r="E177" s="272"/>
    </row>
    <row r="178" spans="2:5" ht="18" customHeight="1" x14ac:dyDescent="0.15">
      <c r="B178" s="31"/>
      <c r="C178" s="40" t="s">
        <v>266</v>
      </c>
      <c r="D178" s="218">
        <v>38</v>
      </c>
      <c r="E178" s="272"/>
    </row>
    <row r="179" spans="2:5" ht="15.75" x14ac:dyDescent="0.15">
      <c r="B179" s="33"/>
      <c r="C179" s="53"/>
      <c r="D179" s="35"/>
      <c r="E179" s="35"/>
    </row>
    <row r="180" spans="2:5" ht="18" customHeight="1" x14ac:dyDescent="0.15">
      <c r="B180" s="26"/>
      <c r="C180" s="38"/>
      <c r="D180" s="35"/>
      <c r="E180" s="35"/>
    </row>
  </sheetData>
  <mergeCells count="139">
    <mergeCell ref="D120:E120"/>
    <mergeCell ref="D115:E115"/>
    <mergeCell ref="D112:E112"/>
    <mergeCell ref="D97:E97"/>
    <mergeCell ref="D114:E114"/>
    <mergeCell ref="D126:E126"/>
    <mergeCell ref="D127:E127"/>
    <mergeCell ref="D121:E121"/>
    <mergeCell ref="D122:E122"/>
    <mergeCell ref="D123:E123"/>
    <mergeCell ref="D124:E124"/>
    <mergeCell ref="D101:E101"/>
    <mergeCell ref="D111:E111"/>
    <mergeCell ref="D105:E105"/>
    <mergeCell ref="D104:E104"/>
    <mergeCell ref="D103:E103"/>
    <mergeCell ref="D134:E134"/>
    <mergeCell ref="D135:E135"/>
    <mergeCell ref="D136:E136"/>
    <mergeCell ref="D178:E178"/>
    <mergeCell ref="D177:E177"/>
    <mergeCell ref="D176:E176"/>
    <mergeCell ref="D175:E175"/>
    <mergeCell ref="D171:E171"/>
    <mergeCell ref="D170:E170"/>
    <mergeCell ref="D169:E169"/>
    <mergeCell ref="D164:E164"/>
    <mergeCell ref="D163:E163"/>
    <mergeCell ref="D166:E166"/>
    <mergeCell ref="D167:E167"/>
    <mergeCell ref="D165:E165"/>
    <mergeCell ref="D162:E162"/>
    <mergeCell ref="D161:E161"/>
    <mergeCell ref="D153:E154"/>
    <mergeCell ref="D144:E145"/>
    <mergeCell ref="D174:E174"/>
    <mergeCell ref="D173:E173"/>
    <mergeCell ref="D172:E172"/>
    <mergeCell ref="D158:E158"/>
    <mergeCell ref="D151:E151"/>
    <mergeCell ref="D150:E150"/>
    <mergeCell ref="D149:E149"/>
    <mergeCell ref="D147:E147"/>
    <mergeCell ref="D146:E146"/>
    <mergeCell ref="D159:E159"/>
    <mergeCell ref="D156:E156"/>
    <mergeCell ref="D155:E155"/>
    <mergeCell ref="D157:E157"/>
    <mergeCell ref="D152:E152"/>
    <mergeCell ref="D15:E15"/>
    <mergeCell ref="D14:E14"/>
    <mergeCell ref="D9:E9"/>
    <mergeCell ref="D12:E12"/>
    <mergeCell ref="D89:E89"/>
    <mergeCell ref="D90:E90"/>
    <mergeCell ref="D77:E77"/>
    <mergeCell ref="D76:E76"/>
    <mergeCell ref="D75:E75"/>
    <mergeCell ref="D74:E74"/>
    <mergeCell ref="D73:E73"/>
    <mergeCell ref="D68:E68"/>
    <mergeCell ref="D69:E69"/>
    <mergeCell ref="D70:E70"/>
    <mergeCell ref="D71:E71"/>
    <mergeCell ref="D83:E83"/>
    <mergeCell ref="D82:E82"/>
    <mergeCell ref="D31:E31"/>
    <mergeCell ref="D30:E30"/>
    <mergeCell ref="D29:E29"/>
    <mergeCell ref="D28:E28"/>
    <mergeCell ref="D27:E27"/>
    <mergeCell ref="D26:E26"/>
    <mergeCell ref="D17:E17"/>
    <mergeCell ref="D117:E117"/>
    <mergeCell ref="D118:E118"/>
    <mergeCell ref="D119:E119"/>
    <mergeCell ref="D62:E62"/>
    <mergeCell ref="D63:E63"/>
    <mergeCell ref="D64:E64"/>
    <mergeCell ref="D66:E66"/>
    <mergeCell ref="D67:E67"/>
    <mergeCell ref="D43:E43"/>
    <mergeCell ref="D44:E44"/>
    <mergeCell ref="D35:E35"/>
    <mergeCell ref="D37:E37"/>
    <mergeCell ref="D46:E46"/>
    <mergeCell ref="D58:E58"/>
    <mergeCell ref="D57:E57"/>
    <mergeCell ref="D56:E56"/>
    <mergeCell ref="D54:E54"/>
    <mergeCell ref="D53:E53"/>
    <mergeCell ref="C153:C154"/>
    <mergeCell ref="D128:E128"/>
    <mergeCell ref="D10:E10"/>
    <mergeCell ref="D6:E6"/>
    <mergeCell ref="D7:E7"/>
    <mergeCell ref="D4:E4"/>
    <mergeCell ref="D8:E8"/>
    <mergeCell ref="D3:E3"/>
    <mergeCell ref="D129:E129"/>
    <mergeCell ref="D142:E142"/>
    <mergeCell ref="D131:E131"/>
    <mergeCell ref="D132:E132"/>
    <mergeCell ref="D133:E133"/>
    <mergeCell ref="D100:E100"/>
    <mergeCell ref="D102:E102"/>
    <mergeCell ref="D24:E24"/>
    <mergeCell ref="D33:E33"/>
    <mergeCell ref="D85:E85"/>
    <mergeCell ref="D60:E60"/>
    <mergeCell ref="D51:E51"/>
    <mergeCell ref="D50:E50"/>
    <mergeCell ref="D48:E48"/>
    <mergeCell ref="D47:E47"/>
    <mergeCell ref="D99:E99"/>
    <mergeCell ref="C1:E1"/>
    <mergeCell ref="C41:E41"/>
    <mergeCell ref="C80:E80"/>
    <mergeCell ref="C109:E109"/>
    <mergeCell ref="C139:E139"/>
    <mergeCell ref="D141:E141"/>
    <mergeCell ref="D148:E148"/>
    <mergeCell ref="B13:B14"/>
    <mergeCell ref="C144:C145"/>
    <mergeCell ref="D98:E98"/>
    <mergeCell ref="D96:E96"/>
    <mergeCell ref="D95:E95"/>
    <mergeCell ref="D94:E94"/>
    <mergeCell ref="D87:E87"/>
    <mergeCell ref="D86:E86"/>
    <mergeCell ref="D88:E88"/>
    <mergeCell ref="D91:E91"/>
    <mergeCell ref="D92:E92"/>
    <mergeCell ref="D93:E93"/>
    <mergeCell ref="D23:E23"/>
    <mergeCell ref="D22:E22"/>
    <mergeCell ref="D21:E21"/>
    <mergeCell ref="D20:E20"/>
    <mergeCell ref="D18:E18"/>
  </mergeCells>
  <phoneticPr fontId="0" type="noConversion"/>
  <printOptions horizontalCentered="1" verticalCentered="1"/>
  <pageMargins left="0" right="0" top="0" bottom="0" header="0" footer="0"/>
  <pageSetup paperSize="9" scale="42" firstPageNumber="2" fitToHeight="6" orientation="landscape" horizontalDpi="1200" verticalDpi="1200" r:id="rId1"/>
  <headerFooter alignWithMargins="0"/>
  <rowBreaks count="4" manualBreakCount="4">
    <brk id="40" min="1" max="22" man="1"/>
    <brk id="79" min="1" max="22" man="1"/>
    <brk id="108" min="1" max="22" man="1"/>
    <brk id="138" min="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Hist.</vt:lpstr>
      <vt:lpstr>A901</vt:lpstr>
      <vt:lpstr>'A901'!Nyomtatási_terület</vt:lpstr>
    </vt:vector>
  </TitlesOfParts>
  <Company>PSA PEUGEOT CITROEN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P067934</dc:creator>
  <cp:lastModifiedBy>KATALIN MURARIK - U044008</cp:lastModifiedBy>
  <cp:lastPrinted>2012-03-20T09:48:24Z</cp:lastPrinted>
  <dcterms:created xsi:type="dcterms:W3CDTF">2006-07-11T08:06:57Z</dcterms:created>
  <dcterms:modified xsi:type="dcterms:W3CDTF">2013-04-15T11:54:26Z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_AdHocReviewCycleID">
    <vt:i4>1087174364</vt:i4>
  </property>
  <property fmtid="{D5CDD505-2E9C-101B-9397-08002B2CF9AE}" pid="4" name="_EmailSubject">
    <vt:lpwstr>208 GTI</vt:lpwstr>
  </property>
  <property fmtid="{D5CDD505-2E9C-101B-9397-08002B2CF9AE}" pid="5" name="_AuthorEmail">
    <vt:lpwstr>zoltan.mocsai@peugeot.com</vt:lpwstr>
  </property>
  <property fmtid="{D5CDD505-2E9C-101B-9397-08002B2CF9AE}" pid="6" name="_AuthorEmailDisplayName">
    <vt:lpwstr>ZOLTAN MOCSAI - U187418</vt:lpwstr>
  </property>
  <property fmtid="{D5CDD505-2E9C-101B-9397-08002B2CF9AE}" pid="7" name="_ReviewingToolsShownOnce">
    <vt:lpwstr/>
  </property>
</Properties>
</file>