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35" windowWidth="15195" windowHeight="7350" tabRatio="635" firstSheet="4" activeTab="11"/>
  </bookViews>
  <sheets>
    <sheet name="Picanto" sheetId="9" r:id="rId1"/>
    <sheet name=" Rio" sheetId="22" r:id="rId2"/>
    <sheet name="Venga" sheetId="40" r:id="rId3"/>
    <sheet name="cee'd GT" sheetId="44" r:id="rId4"/>
    <sheet name="cee'd GT Line" sheetId="45" r:id="rId5"/>
    <sheet name="pro_cee'd" sheetId="46" r:id="rId6"/>
    <sheet name="cee'd" sheetId="47" r:id="rId7"/>
    <sheet name="cee'd Kombi" sheetId="43" r:id="rId8"/>
    <sheet name="Optima (JF)" sheetId="48" r:id="rId9"/>
    <sheet name="Optima (JF) SW" sheetId="54" r:id="rId10"/>
    <sheet name="Sportage (QL)" sheetId="51" r:id="rId11"/>
    <sheet name="Sportage (QL) GT Line" sheetId="49" r:id="rId12"/>
    <sheet name="Sorento" sheetId="39" r:id="rId13"/>
    <sheet name="Carens" sheetId="32" r:id="rId14"/>
    <sheet name="Soul" sheetId="52" r:id="rId15"/>
    <sheet name="Soul EV" sheetId="53" r:id="rId16"/>
    <sheet name="Niro" sheetId="55" r:id="rId17"/>
  </sheets>
  <externalReferences>
    <externalReference r:id="rId18"/>
    <externalReference r:id="rId19"/>
    <externalReference r:id="rId20"/>
  </externalReferences>
  <definedNames>
    <definedName name="\\" localSheetId="7" hidden="1">{#N/A,#N/A,FALSE,"단축1";#N/A,#N/A,FALSE,"단축2";#N/A,#N/A,FALSE,"단축3";#N/A,#N/A,FALSE,"장축";#N/A,#N/A,FALSE,"4WD"}</definedName>
    <definedName name="\\" localSheetId="2" hidden="1">{#N/A,#N/A,FALSE,"단축1";#N/A,#N/A,FALSE,"단축2";#N/A,#N/A,FALSE,"단축3";#N/A,#N/A,FALSE,"장축";#N/A,#N/A,FALSE,"4WD"}</definedName>
    <definedName name="\\" hidden="1">{#N/A,#N/A,FALSE,"단축1";#N/A,#N/A,FALSE,"단축2";#N/A,#N/A,FALSE,"단축3";#N/A,#N/A,FALSE,"장축";#N/A,#N/A,FALSE,"4WD"}</definedName>
    <definedName name="_1__123Graph_ACHART_2" hidden="1">[1]Segments!$D$39:$D$48</definedName>
    <definedName name="_10__123Graph_CCHART_3" localSheetId="9" hidden="1">#REF!</definedName>
    <definedName name="_10__123Graph_CCHART_3" localSheetId="10" hidden="1">#REF!</definedName>
    <definedName name="_10__123Graph_CCHART_3" hidden="1">#REF!</definedName>
    <definedName name="_15__123Graph_ACHART_3" localSheetId="9" hidden="1">#REF!</definedName>
    <definedName name="_15__123Graph_ACHART_3" localSheetId="10" hidden="1">#REF!</definedName>
    <definedName name="_15__123Graph_ACHART_3" hidden="1">#REF!</definedName>
    <definedName name="_16__123Graph_BCHART_3" localSheetId="9" hidden="1">#REF!</definedName>
    <definedName name="_16__123Graph_BCHART_3" localSheetId="10" hidden="1">#REF!</definedName>
    <definedName name="_16__123Graph_BCHART_3" hidden="1">#REF!</definedName>
    <definedName name="_16A3_" localSheetId="7" hidden="1">{#N/A,#N/A,FALSE,"단축1";#N/A,#N/A,FALSE,"단축2";#N/A,#N/A,FALSE,"단축3";#N/A,#N/A,FALSE,"장축";#N/A,#N/A,FALSE,"4WD"}</definedName>
    <definedName name="_16A3_" hidden="1">{#N/A,#N/A,FALSE,"단축1";#N/A,#N/A,FALSE,"단축2";#N/A,#N/A,FALSE,"단축3";#N/A,#N/A,FALSE,"장축";#N/A,#N/A,FALSE,"4WD"}</definedName>
    <definedName name="_17__123Graph_CCHART_3" localSheetId="9" hidden="1">#REF!</definedName>
    <definedName name="_17__123Graph_CCHART_3" localSheetId="10" hidden="1">#REF!</definedName>
    <definedName name="_17__123Graph_CCHART_3" hidden="1">#REF!</definedName>
    <definedName name="_22T2_" localSheetId="7" hidden="1">{#N/A,#N/A,FALSE,"단축1";#N/A,#N/A,FALSE,"단축2";#N/A,#N/A,FALSE,"단축3";#N/A,#N/A,FALSE,"장축";#N/A,#N/A,FALSE,"4WD"}</definedName>
    <definedName name="_22T2_" hidden="1">{#N/A,#N/A,FALSE,"단축1";#N/A,#N/A,FALSE,"단축2";#N/A,#N/A,FALSE,"단축3";#N/A,#N/A,FALSE,"장축";#N/A,#N/A,FALSE,"4WD"}</definedName>
    <definedName name="_4__123Graph_ACHART_3" localSheetId="9" hidden="1">#REF!</definedName>
    <definedName name="_4__123Graph_ACHART_3" localSheetId="10" hidden="1">#REF!</definedName>
    <definedName name="_4__123Graph_ACHART_3" hidden="1">#REF!</definedName>
    <definedName name="_7__123Graph_BCHART_3" localSheetId="9" hidden="1">#REF!</definedName>
    <definedName name="_7__123Graph_BCHART_3" localSheetId="10" hidden="1">#REF!</definedName>
    <definedName name="_7__123Graph_BCHART_3" hidden="1">#REF!</definedName>
    <definedName name="_A3" localSheetId="7" hidden="1">{#N/A,#N/A,FALSE,"단축1";#N/A,#N/A,FALSE,"단축2";#N/A,#N/A,FALSE,"단축3";#N/A,#N/A,FALSE,"장축";#N/A,#N/A,FALSE,"4WD"}</definedName>
    <definedName name="_A3" hidden="1">{#N/A,#N/A,FALSE,"단축1";#N/A,#N/A,FALSE,"단축2";#N/A,#N/A,FALSE,"단축3";#N/A,#N/A,FALSE,"장축";#N/A,#N/A,FALSE,"4WD"}</definedName>
    <definedName name="_Ａ４1">#N/A</definedName>
    <definedName name="_Fill" localSheetId="7" hidden="1">#REF!</definedName>
    <definedName name="_Fill" localSheetId="9" hidden="1">#REF!</definedName>
    <definedName name="_Fill" localSheetId="5" hidden="1">#REF!</definedName>
    <definedName name="_Fill" localSheetId="10" hidden="1">#REF!</definedName>
    <definedName name="_Fill" hidden="1">#REF!</definedName>
    <definedName name="_xlnm._FilterDatabase" localSheetId="7" hidden="1">#REF!</definedName>
    <definedName name="_xlnm._FilterDatabase" localSheetId="9" hidden="1">#REF!</definedName>
    <definedName name="_xlnm._FilterDatabase" localSheetId="5" hidden="1">#REF!</definedName>
    <definedName name="_xlnm._FilterDatabase" localSheetId="10" hidden="1">#REF!</definedName>
    <definedName name="_xlnm._FilterDatabase" hidden="1">#REF!</definedName>
    <definedName name="_KDX3" localSheetId="7">'cee''d Kombi'!_KDX3</definedName>
    <definedName name="_KDX3" localSheetId="10">#N/A</definedName>
    <definedName name="_KDX3" localSheetId="2">#N/A</definedName>
    <definedName name="_KDX3">[0]!_KDX3</definedName>
    <definedName name="_Key1" hidden="1">[2]외주현황.wq1!$E$403:$E$455</definedName>
    <definedName name="_Key2" localSheetId="7" hidden="1">#REF!</definedName>
    <definedName name="_Key2" localSheetId="9" hidden="1">#REF!</definedName>
    <definedName name="_Key2" localSheetId="5" hidden="1">#REF!</definedName>
    <definedName name="_Key2" localSheetId="10" hidden="1">#REF!</definedName>
    <definedName name="_Key2" hidden="1">#REF!</definedName>
    <definedName name="_LX25" localSheetId="7">#REF!</definedName>
    <definedName name="_LX25" localSheetId="9">#REF!</definedName>
    <definedName name="_LX25" localSheetId="5">#REF!</definedName>
    <definedName name="_LX25" localSheetId="10">#REF!</definedName>
    <definedName name="_LX25">#REF!</definedName>
    <definedName name="_O" localSheetId="7" hidden="1">{#N/A,#N/A,TRUE,"Y생산";#N/A,#N/A,TRUE,"Y판매";#N/A,#N/A,TRUE,"Y총물량";#N/A,#N/A,TRUE,"Y능력";#N/A,#N/A,TRUE,"YKD"}</definedName>
    <definedName name="_O" localSheetId="2" hidden="1">{#N/A,#N/A,TRUE,"Y생산";#N/A,#N/A,TRUE,"Y판매";#N/A,#N/A,TRUE,"Y총물량";#N/A,#N/A,TRUE,"Y능력";#N/A,#N/A,TRUE,"YKD"}</definedName>
    <definedName name="_O" hidden="1">{#N/A,#N/A,TRUE,"Y생산";#N/A,#N/A,TRUE,"Y판매";#N/A,#N/A,TRUE,"Y총물량";#N/A,#N/A,TRUE,"Y능력";#N/A,#N/A,TRUE,"YKD"}</definedName>
    <definedName name="_O¤eEoÆ¿ø_oÆ¡I" localSheetId="7">#REF!</definedName>
    <definedName name="_O¤eEoÆ¿ø_oÆ¡I" localSheetId="9">#REF!</definedName>
    <definedName name="_O¤eEoÆ¿ø_oÆ¡I" localSheetId="5">#REF!</definedName>
    <definedName name="_O¤eEoÆ¿ø_oÆ¡I" localSheetId="10">#REF!</definedName>
    <definedName name="_O¤eEoÆ¿ø_oÆ¡I">#REF!</definedName>
    <definedName name="_Order1" hidden="1">255</definedName>
    <definedName name="_Order2" hidden="1">255</definedName>
    <definedName name="_Parse_Out" localSheetId="7" hidden="1">#REF!</definedName>
    <definedName name="_Parse_Out" localSheetId="9" hidden="1">#REF!</definedName>
    <definedName name="_Parse_Out" localSheetId="5" hidden="1">#REF!</definedName>
    <definedName name="_Parse_Out" localSheetId="10" hidden="1">#REF!</definedName>
    <definedName name="_Parse_Out" hidden="1">#REF!</definedName>
    <definedName name="_S" localSheetId="7">#REF!</definedName>
    <definedName name="_S" localSheetId="9">#REF!</definedName>
    <definedName name="_S" localSheetId="5">#REF!</definedName>
    <definedName name="_S" localSheetId="10">#REF!</definedName>
    <definedName name="_S">#REF!</definedName>
    <definedName name="_SDW1" localSheetId="7" hidden="1">#REF!</definedName>
    <definedName name="_SDW1" localSheetId="9" hidden="1">#REF!</definedName>
    <definedName name="_SDW1" localSheetId="5" hidden="1">#REF!</definedName>
    <definedName name="_SDW1" localSheetId="10" hidden="1">#REF!</definedName>
    <definedName name="_SDW1" hidden="1">#REF!</definedName>
    <definedName name="_Sort" localSheetId="7" hidden="1">#REF!</definedName>
    <definedName name="_Sort" localSheetId="9" hidden="1">#REF!</definedName>
    <definedName name="_Sort" localSheetId="5" hidden="1">#REF!</definedName>
    <definedName name="_Sort" localSheetId="10" hidden="1">#REF!</definedName>
    <definedName name="_Sort" hidden="1">#REF!</definedName>
    <definedName name="_sort2" localSheetId="7" hidden="1">#REF!</definedName>
    <definedName name="_sort2" localSheetId="9" hidden="1">#REF!</definedName>
    <definedName name="_sort2" localSheetId="5" hidden="1">#REF!</definedName>
    <definedName name="_sort2" localSheetId="10" hidden="1">#REF!</definedName>
    <definedName name="_sort2" hidden="1">#REF!</definedName>
    <definedName name="_T2" localSheetId="7" hidden="1">{#N/A,#N/A,FALSE,"단축1";#N/A,#N/A,FALSE,"단축2";#N/A,#N/A,FALSE,"단축3";#N/A,#N/A,FALSE,"장축";#N/A,#N/A,FALSE,"4WD"}</definedName>
    <definedName name="_T2" hidden="1">{#N/A,#N/A,FALSE,"단축1";#N/A,#N/A,FALSE,"단축2";#N/A,#N/A,FALSE,"단축3";#N/A,#N/A,FALSE,"장축";#N/A,#N/A,FALSE,"4WD"}</definedName>
    <definedName name="_VAR1" localSheetId="7">#REF!</definedName>
    <definedName name="_VAR1" localSheetId="9">#REF!</definedName>
    <definedName name="_VAR1" localSheetId="5">#REF!</definedName>
    <definedName name="_VAR1" localSheetId="10">#REF!</definedName>
    <definedName name="_VAR1">#REF!</definedName>
    <definedName name="√">"SQRT"</definedName>
    <definedName name="a" localSheetId="7">#REF!</definedName>
    <definedName name="a" localSheetId="9">#REF!</definedName>
    <definedName name="a" localSheetId="10">#REF!</definedName>
    <definedName name="a" localSheetId="2">#REF!</definedName>
    <definedName name="a">#REF!</definedName>
    <definedName name="A1_00근거" localSheetId="7" hidden="1">{#N/A,#N/A,FALSE,"단축1";#N/A,#N/A,FALSE,"단축2";#N/A,#N/A,FALSE,"단축3";#N/A,#N/A,FALSE,"장축";#N/A,#N/A,FALSE,"4WD"}</definedName>
    <definedName name="A1_00근거" localSheetId="2" hidden="1">{#N/A,#N/A,FALSE,"단축1";#N/A,#N/A,FALSE,"단축2";#N/A,#N/A,FALSE,"단축3";#N/A,#N/A,FALSE,"장축";#N/A,#N/A,FALSE,"4WD"}</definedName>
    <definedName name="A1_00근거" hidden="1">{#N/A,#N/A,FALSE,"단축1";#N/A,#N/A,FALSE,"단축2";#N/A,#N/A,FALSE,"단축3";#N/A,#N/A,FALSE,"장축";#N/A,#N/A,FALSE,"4WD"}</definedName>
    <definedName name="AAA" localSheetId="7" hidden="1">#REF!</definedName>
    <definedName name="AAA" localSheetId="9" hidden="1">#REF!</definedName>
    <definedName name="AAA" localSheetId="5" hidden="1">#REF!</definedName>
    <definedName name="AAA" localSheetId="10" hidden="1">#REF!</definedName>
    <definedName name="AAA" hidden="1">#REF!</definedName>
    <definedName name="AAAA" localSheetId="7" hidden="1">{#N/A,#N/A,FALSE,"단축1";#N/A,#N/A,FALSE,"단축2";#N/A,#N/A,FALSE,"단축3";#N/A,#N/A,FALSE,"장축";#N/A,#N/A,FALSE,"4WD"}</definedName>
    <definedName name="AAAA" localSheetId="2" hidden="1">{#N/A,#N/A,FALSE,"단축1";#N/A,#N/A,FALSE,"단축2";#N/A,#N/A,FALSE,"단축3";#N/A,#N/A,FALSE,"장축";#N/A,#N/A,FALSE,"4WD"}</definedName>
    <definedName name="AAAA" hidden="1">{#N/A,#N/A,FALSE,"단축1";#N/A,#N/A,FALSE,"단축2";#N/A,#N/A,FALSE,"단축3";#N/A,#N/A,FALSE,"장축";#N/A,#N/A,FALSE,"4WD"}</definedName>
    <definedName name="Aaaaaa" localSheetId="7">#REF!</definedName>
    <definedName name="Aaaaaa" localSheetId="9">#REF!</definedName>
    <definedName name="Aaaaaa" localSheetId="5">#REF!</definedName>
    <definedName name="Aaaaaa" localSheetId="10">#REF!</definedName>
    <definedName name="Aaaaaa">#REF!</definedName>
    <definedName name="abcd" localSheetId="7">#REF!</definedName>
    <definedName name="abcd" localSheetId="9">#REF!</definedName>
    <definedName name="abcd" localSheetId="5">#REF!</definedName>
    <definedName name="abcd" localSheetId="10">#REF!</definedName>
    <definedName name="abcd">#REF!</definedName>
    <definedName name="AC" localSheetId="7">#REF!</definedName>
    <definedName name="AC" localSheetId="9">#REF!</definedName>
    <definedName name="AC" localSheetId="5">#REF!</definedName>
    <definedName name="AC" localSheetId="10">#REF!</definedName>
    <definedName name="AC">#REF!</definedName>
    <definedName name="AccessDatabase" hidden="1">"C:\생산판매\long98\9802장판원본.mdb"</definedName>
    <definedName name="_xlnm.Database" localSheetId="7">#REF!</definedName>
    <definedName name="_xlnm.Database" localSheetId="9">#REF!</definedName>
    <definedName name="_xlnm.Database" localSheetId="5">#REF!</definedName>
    <definedName name="_xlnm.Database" localSheetId="10">#REF!</definedName>
    <definedName name="_xlnm.Database">#REF!</definedName>
    <definedName name="ADSDF" localSheetId="7" hidden="1">{#N/A,#N/A,TRUE,"Y생산";#N/A,#N/A,TRUE,"Y판매";#N/A,#N/A,TRUE,"Y총물량";#N/A,#N/A,TRUE,"Y능력";#N/A,#N/A,TRUE,"YKD"}</definedName>
    <definedName name="ADSDF" localSheetId="2" hidden="1">{#N/A,#N/A,TRUE,"Y생산";#N/A,#N/A,TRUE,"Y판매";#N/A,#N/A,TRUE,"Y총물량";#N/A,#N/A,TRUE,"Y능력";#N/A,#N/A,TRUE,"YKD"}</definedName>
    <definedName name="ADSDF" hidden="1">{#N/A,#N/A,TRUE,"Y생산";#N/A,#N/A,TRUE,"Y판매";#N/A,#N/A,TRUE,"Y총물량";#N/A,#N/A,TRUE,"Y능력";#N/A,#N/A,TRUE,"YKD"}</definedName>
    <definedName name="AL" localSheetId="7" hidden="1">{#N/A,#N/A,FALSE,"단축1";#N/A,#N/A,FALSE,"단축2";#N/A,#N/A,FALSE,"단축3";#N/A,#N/A,FALSE,"장축";#N/A,#N/A,FALSE,"4WD"}</definedName>
    <definedName name="AL" localSheetId="2" hidden="1">{#N/A,#N/A,FALSE,"단축1";#N/A,#N/A,FALSE,"단축2";#N/A,#N/A,FALSE,"단축3";#N/A,#N/A,FALSE,"장축";#N/A,#N/A,FALSE,"4WD"}</definedName>
    <definedName name="AL" hidden="1">{#N/A,#N/A,FALSE,"단축1";#N/A,#N/A,FALSE,"단축2";#N/A,#N/A,FALSE,"단축3";#N/A,#N/A,FALSE,"장축";#N/A,#N/A,FALSE,"4WD"}</definedName>
    <definedName name="AS" localSheetId="7" hidden="1">{#N/A,#N/A,FALSE,"단축1";#N/A,#N/A,FALSE,"단축2";#N/A,#N/A,FALSE,"단축3";#N/A,#N/A,FALSE,"장축";#N/A,#N/A,FALSE,"4WD"}</definedName>
    <definedName name="AS" localSheetId="2" hidden="1">{#N/A,#N/A,FALSE,"단축1";#N/A,#N/A,FALSE,"단축2";#N/A,#N/A,FALSE,"단축3";#N/A,#N/A,FALSE,"장축";#N/A,#N/A,FALSE,"4WD"}</definedName>
    <definedName name="AS" hidden="1">{#N/A,#N/A,FALSE,"단축1";#N/A,#N/A,FALSE,"단축2";#N/A,#N/A,FALSE,"단축3";#N/A,#N/A,FALSE,"장축";#N/A,#N/A,FALSE,"4WD"}</definedName>
    <definedName name="asasasws" localSheetId="7" hidden="1">{#N/A,#N/A,FALSE,"단축1";#N/A,#N/A,FALSE,"단축2";#N/A,#N/A,FALSE,"단축3";#N/A,#N/A,FALSE,"장축";#N/A,#N/A,FALSE,"4WD"}</definedName>
    <definedName name="asasasws" localSheetId="2" hidden="1">{#N/A,#N/A,FALSE,"단축1";#N/A,#N/A,FALSE,"단축2";#N/A,#N/A,FALSE,"단축3";#N/A,#N/A,FALSE,"장축";#N/A,#N/A,FALSE,"4WD"}</definedName>
    <definedName name="asasasws" hidden="1">{#N/A,#N/A,FALSE,"단축1";#N/A,#N/A,FALSE,"단축2";#N/A,#N/A,FALSE,"단축3";#N/A,#N/A,FALSE,"장축";#N/A,#N/A,FALSE,"4WD"}</definedName>
    <definedName name="ASDF" localSheetId="7" hidden="1">{#N/A,#N/A,FALSE,"단축1";#N/A,#N/A,FALSE,"단축2";#N/A,#N/A,FALSE,"단축3";#N/A,#N/A,FALSE,"장축";#N/A,#N/A,FALSE,"4WD"}</definedName>
    <definedName name="ASDF" localSheetId="2" hidden="1">{#N/A,#N/A,FALSE,"단축1";#N/A,#N/A,FALSE,"단축2";#N/A,#N/A,FALSE,"단축3";#N/A,#N/A,FALSE,"장축";#N/A,#N/A,FALSE,"4WD"}</definedName>
    <definedName name="ASDF" hidden="1">{#N/A,#N/A,FALSE,"단축1";#N/A,#N/A,FALSE,"단축2";#N/A,#N/A,FALSE,"단축3";#N/A,#N/A,FALSE,"장축";#N/A,#N/A,FALSE,"4WD"}</definedName>
    <definedName name="assdewdwe" localSheetId="7" hidden="1">{#N/A,#N/A,FALSE,"단축1";#N/A,#N/A,FALSE,"단축2";#N/A,#N/A,FALSE,"단축3";#N/A,#N/A,FALSE,"장축";#N/A,#N/A,FALSE,"4WD"}</definedName>
    <definedName name="assdewdwe" localSheetId="2" hidden="1">{#N/A,#N/A,FALSE,"단축1";#N/A,#N/A,FALSE,"단축2";#N/A,#N/A,FALSE,"단축3";#N/A,#N/A,FALSE,"장축";#N/A,#N/A,FALSE,"4WD"}</definedName>
    <definedName name="assdewdwe" hidden="1">{#N/A,#N/A,FALSE,"단축1";#N/A,#N/A,FALSE,"단축2";#N/A,#N/A,FALSE,"단축3";#N/A,#N/A,FALSE,"장축";#N/A,#N/A,FALSE,"4WD"}</definedName>
    <definedName name="awc" localSheetId="7">#REF!</definedName>
    <definedName name="awc" localSheetId="9">#REF!</definedName>
    <definedName name="awc" localSheetId="5">#REF!</definedName>
    <definedName name="awc" localSheetId="10">#REF!</definedName>
    <definedName name="awc">#REF!</definedName>
    <definedName name="B" localSheetId="7">#REF!</definedName>
    <definedName name="B" localSheetId="9">#REF!</definedName>
    <definedName name="B" localSheetId="5">#REF!</definedName>
    <definedName name="B" localSheetId="10">#REF!</definedName>
    <definedName name="B">#REF!</definedName>
    <definedName name="BBB" localSheetId="7">#REF!</definedName>
    <definedName name="BBB" localSheetId="9">#REF!</definedName>
    <definedName name="BBB" localSheetId="5">#REF!</definedName>
    <definedName name="BBB" localSheetId="10">#REF!</definedName>
    <definedName name="BBB">#REF!</definedName>
    <definedName name="BC" localSheetId="7">#REF!</definedName>
    <definedName name="BC" localSheetId="9">#REF!</definedName>
    <definedName name="BC" localSheetId="5">#REF!</definedName>
    <definedName name="BC" localSheetId="10">#REF!</definedName>
    <definedName name="BC">#REF!</definedName>
    <definedName name="btw_01" localSheetId="7">#REF!,#REF!,#REF!,#REF!,#REF!,#REF!,#REF!,#REF!,#REF!</definedName>
    <definedName name="btw_01" localSheetId="9">#REF!,#REF!,#REF!,#REF!,#REF!,#REF!,#REF!,#REF!,#REF!</definedName>
    <definedName name="btw_01" localSheetId="5">#REF!,#REF!,#REF!,#REF!,#REF!,#REF!,#REF!,#REF!,#REF!</definedName>
    <definedName name="btw_01" localSheetId="10">#REF!,#REF!,#REF!,#REF!,#REF!,#REF!,#REF!,#REF!,#REF!</definedName>
    <definedName name="btw_01">#REF!,#REF!,#REF!,#REF!,#REF!,#REF!,#REF!,#REF!,#REF!</definedName>
    <definedName name="btw_03" localSheetId="7">#REF!,#REF!,#REF!,#REF!,#REF!</definedName>
    <definedName name="btw_03" localSheetId="9">#REF!,#REF!,#REF!,#REF!,#REF!</definedName>
    <definedName name="btw_03" localSheetId="5">#REF!,#REF!,#REF!,#REF!,#REF!</definedName>
    <definedName name="btw_03" localSheetId="10">#REF!,#REF!,#REF!,#REF!,#REF!</definedName>
    <definedName name="btw_03">#REF!,#REF!,#REF!,#REF!,#REF!</definedName>
    <definedName name="CAE해석" localSheetId="7" hidden="1">{#N/A,#N/A,FALSE,"단축1";#N/A,#N/A,FALSE,"단축2";#N/A,#N/A,FALSE,"단축3";#N/A,#N/A,FALSE,"장축";#N/A,#N/A,FALSE,"4WD"}</definedName>
    <definedName name="CAE해석" localSheetId="2" hidden="1">{#N/A,#N/A,FALSE,"단축1";#N/A,#N/A,FALSE,"단축2";#N/A,#N/A,FALSE,"단축3";#N/A,#N/A,FALSE,"장축";#N/A,#N/A,FALSE,"4WD"}</definedName>
    <definedName name="CAE해석" hidden="1">{#N/A,#N/A,FALSE,"단축1";#N/A,#N/A,FALSE,"단축2";#N/A,#N/A,FALSE,"단축3";#N/A,#N/A,FALSE,"장축";#N/A,#N/A,FALSE,"4WD"}</definedName>
    <definedName name="CC" localSheetId="7">#REF!</definedName>
    <definedName name="CC" localSheetId="9">#REF!</definedName>
    <definedName name="CC" localSheetId="5">#REF!</definedName>
    <definedName name="CC" localSheetId="10">#REF!</definedName>
    <definedName name="CC">#REF!</definedName>
    <definedName name="CONCEPT" localSheetId="7" hidden="1">{#N/A,#N/A,FALSE,"단축1";#N/A,#N/A,FALSE,"단축2";#N/A,#N/A,FALSE,"단축3";#N/A,#N/A,FALSE,"장축";#N/A,#N/A,FALSE,"4WD"}</definedName>
    <definedName name="CONCEPT" localSheetId="2" hidden="1">{#N/A,#N/A,FALSE,"단축1";#N/A,#N/A,FALSE,"단축2";#N/A,#N/A,FALSE,"단축3";#N/A,#N/A,FALSE,"장축";#N/A,#N/A,FALSE,"4WD"}</definedName>
    <definedName name="CONCEPT" hidden="1">{#N/A,#N/A,FALSE,"단축1";#N/A,#N/A,FALSE,"단축2";#N/A,#N/A,FALSE,"단축3";#N/A,#N/A,FALSE,"장축";#N/A,#N/A,FALSE,"4WD"}</definedName>
    <definedName name="CR" localSheetId="7">#REF!</definedName>
    <definedName name="CR" localSheetId="9">#REF!</definedName>
    <definedName name="CR" localSheetId="5">#REF!</definedName>
    <definedName name="CR" localSheetId="10">#REF!</definedName>
    <definedName name="CR">#REF!</definedName>
    <definedName name="CR5000실적" localSheetId="7" hidden="1">{#N/A,#N/A,TRUE,"Y생산";#N/A,#N/A,TRUE,"Y판매";#N/A,#N/A,TRUE,"Y총물량";#N/A,#N/A,TRUE,"Y능력";#N/A,#N/A,TRUE,"YKD"}</definedName>
    <definedName name="CR5000실적" localSheetId="2" hidden="1">{#N/A,#N/A,TRUE,"Y생산";#N/A,#N/A,TRUE,"Y판매";#N/A,#N/A,TRUE,"Y총물량";#N/A,#N/A,TRUE,"Y능력";#N/A,#N/A,TRUE,"YKD"}</definedName>
    <definedName name="CR5000실적" hidden="1">{#N/A,#N/A,TRUE,"Y생산";#N/A,#N/A,TRUE,"Y판매";#N/A,#N/A,TRUE,"Y총물량";#N/A,#N/A,TRUE,"Y능력";#N/A,#N/A,TRUE,"YKD"}</definedName>
    <definedName name="DABB" localSheetId="7">#REF!</definedName>
    <definedName name="DABB" localSheetId="9">#REF!</definedName>
    <definedName name="DABB" localSheetId="5">#REF!</definedName>
    <definedName name="DABB" localSheetId="10">#REF!</definedName>
    <definedName name="DABB">#REF!</definedName>
    <definedName name="DABP" localSheetId="7">#REF!</definedName>
    <definedName name="DABP" localSheetId="9">#REF!</definedName>
    <definedName name="DABP" localSheetId="5">#REF!</definedName>
    <definedName name="DABP" localSheetId="10">#REF!</definedName>
    <definedName name="DABP">#REF!</definedName>
    <definedName name="DABSB" localSheetId="7">#REF!</definedName>
    <definedName name="DABSB" localSheetId="9">#REF!</definedName>
    <definedName name="DABSB" localSheetId="5">#REF!</definedName>
    <definedName name="DABSB" localSheetId="10">#REF!</definedName>
    <definedName name="DABSB">#REF!</definedName>
    <definedName name="DABSP" localSheetId="7">#REF!</definedName>
    <definedName name="DABSP" localSheetId="9">#REF!</definedName>
    <definedName name="DABSP" localSheetId="5">#REF!</definedName>
    <definedName name="DABSP" localSheetId="10">#REF!</definedName>
    <definedName name="DABSP">#REF!</definedName>
    <definedName name="DACB" localSheetId="7">#REF!</definedName>
    <definedName name="DACB" localSheetId="9">#REF!</definedName>
    <definedName name="DACB" localSheetId="5">#REF!</definedName>
    <definedName name="DACB" localSheetId="10">#REF!</definedName>
    <definedName name="DACB">#REF!</definedName>
    <definedName name="DACP" localSheetId="7">#REF!</definedName>
    <definedName name="DACP" localSheetId="9">#REF!</definedName>
    <definedName name="DACP" localSheetId="5">#REF!</definedName>
    <definedName name="DACP" localSheetId="10">#REF!</definedName>
    <definedName name="DACP">#REF!</definedName>
    <definedName name="DATB" localSheetId="7">#REF!</definedName>
    <definedName name="DATB" localSheetId="9">#REF!</definedName>
    <definedName name="DATB" localSheetId="5">#REF!</definedName>
    <definedName name="DATB" localSheetId="10">#REF!</definedName>
    <definedName name="DATB">#REF!</definedName>
    <definedName name="DATP" localSheetId="7">#REF!</definedName>
    <definedName name="DATP" localSheetId="9">#REF!</definedName>
    <definedName name="DATP" localSheetId="5">#REF!</definedName>
    <definedName name="DATP" localSheetId="10">#REF!</definedName>
    <definedName name="DATP">#REF!</definedName>
    <definedName name="DAWB" localSheetId="7">#REF!</definedName>
    <definedName name="DAWB" localSheetId="9">#REF!</definedName>
    <definedName name="DAWB" localSheetId="5">#REF!</definedName>
    <definedName name="DAWB" localSheetId="10">#REF!</definedName>
    <definedName name="DAWB">#REF!</definedName>
    <definedName name="DAWP" localSheetId="7">#REF!</definedName>
    <definedName name="DAWP" localSheetId="9">#REF!</definedName>
    <definedName name="DAWP" localSheetId="5">#REF!</definedName>
    <definedName name="DAWP" localSheetId="10">#REF!</definedName>
    <definedName name="DAWP">#REF!</definedName>
    <definedName name="DD" localSheetId="7">#REF!</definedName>
    <definedName name="DD" localSheetId="9">#REF!</definedName>
    <definedName name="DD" localSheetId="5">#REF!</definedName>
    <definedName name="DD" localSheetId="10">#REF!</definedName>
    <definedName name="DD">#REF!</definedName>
    <definedName name="DDD" localSheetId="7">#REF!</definedName>
    <definedName name="DDD" localSheetId="9">#REF!</definedName>
    <definedName name="DDD" localSheetId="5">#REF!</definedName>
    <definedName name="DDD" localSheetId="10">#REF!</definedName>
    <definedName name="DDD">#REF!</definedName>
    <definedName name="DJ" localSheetId="7">#REF!</definedName>
    <definedName name="DJ" localSheetId="9">#REF!</definedName>
    <definedName name="DJ" localSheetId="5">#REF!</definedName>
    <definedName name="DJ" localSheetId="10">#REF!</definedName>
    <definedName name="DJ">#REF!</definedName>
    <definedName name="DKDKFG8TBTB2RT" localSheetId="7">#REF!</definedName>
    <definedName name="DKDKFG8TBTB2RT" localSheetId="9">#REF!</definedName>
    <definedName name="DKDKFG8TBTB2RT" localSheetId="5">#REF!</definedName>
    <definedName name="DKDKFG8TBTB2RT" localSheetId="10">#REF!</definedName>
    <definedName name="DKDKFG8TBTB2RT">#REF!</definedName>
    <definedName name="DKSLDH" localSheetId="7" hidden="1">{#N/A,#N/A,FALSE,"단축1";#N/A,#N/A,FALSE,"단축2";#N/A,#N/A,FALSE,"단축3";#N/A,#N/A,FALSE,"장축";#N/A,#N/A,FALSE,"4WD"}</definedName>
    <definedName name="DKSLDH" localSheetId="2" hidden="1">{#N/A,#N/A,FALSE,"단축1";#N/A,#N/A,FALSE,"단축2";#N/A,#N/A,FALSE,"단축3";#N/A,#N/A,FALSE,"장축";#N/A,#N/A,FALSE,"4WD"}</definedName>
    <definedName name="DKSLDH" hidden="1">{#N/A,#N/A,FALSE,"단축1";#N/A,#N/A,FALSE,"단축2";#N/A,#N/A,FALSE,"단축3";#N/A,#N/A,FALSE,"장축";#N/A,#N/A,FALSE,"4WD"}</definedName>
    <definedName name="DM" localSheetId="7">#REF!</definedName>
    <definedName name="DM" localSheetId="9">#REF!</definedName>
    <definedName name="DM" localSheetId="5">#REF!</definedName>
    <definedName name="DM" localSheetId="10">#REF!</definedName>
    <definedName name="DM">#REF!</definedName>
    <definedName name="DO" localSheetId="7">#REF!</definedName>
    <definedName name="DO" localSheetId="9">#REF!</definedName>
    <definedName name="DO" localSheetId="5">#REF!</definedName>
    <definedName name="DO" localSheetId="10">#REF!</definedName>
    <definedName name="DO">#REF!</definedName>
    <definedName name="DPSB" localSheetId="7">#REF!</definedName>
    <definedName name="DPSB" localSheetId="9">#REF!</definedName>
    <definedName name="DPSB" localSheetId="5">#REF!</definedName>
    <definedName name="DPSB" localSheetId="10">#REF!</definedName>
    <definedName name="DPSB">#REF!</definedName>
    <definedName name="DPSP" localSheetId="7">#REF!</definedName>
    <definedName name="DPSP" localSheetId="9">#REF!</definedName>
    <definedName name="DPSP" localSheetId="5">#REF!</definedName>
    <definedName name="DPSP" localSheetId="10">#REF!</definedName>
    <definedName name="DPSP">#REF!</definedName>
    <definedName name="DRIVE" localSheetId="7" hidden="1">{#N/A,#N/A,FALSE,"단축1";#N/A,#N/A,FALSE,"단축2";#N/A,#N/A,FALSE,"단축3";#N/A,#N/A,FALSE,"장축";#N/A,#N/A,FALSE,"4WD"}</definedName>
    <definedName name="DRIVE" localSheetId="2" hidden="1">{#N/A,#N/A,FALSE,"단축1";#N/A,#N/A,FALSE,"단축2";#N/A,#N/A,FALSE,"단축3";#N/A,#N/A,FALSE,"장축";#N/A,#N/A,FALSE,"4WD"}</definedName>
    <definedName name="DRIVE" hidden="1">{#N/A,#N/A,FALSE,"단축1";#N/A,#N/A,FALSE,"단축2";#N/A,#N/A,FALSE,"단축3";#N/A,#N/A,FALSE,"장축";#N/A,#N/A,FALSE,"4WD"}</definedName>
    <definedName name="DRIVEABILITY" localSheetId="7" hidden="1">{#N/A,#N/A,FALSE,"단축1";#N/A,#N/A,FALSE,"단축2";#N/A,#N/A,FALSE,"단축3";#N/A,#N/A,FALSE,"장축";#N/A,#N/A,FALSE,"4WD"}</definedName>
    <definedName name="DRIVEABILITY" localSheetId="2" hidden="1">{#N/A,#N/A,FALSE,"단축1";#N/A,#N/A,FALSE,"단축2";#N/A,#N/A,FALSE,"단축3";#N/A,#N/A,FALSE,"장축";#N/A,#N/A,FALSE,"4WD"}</definedName>
    <definedName name="DRIVEABILITY" hidden="1">{#N/A,#N/A,FALSE,"단축1";#N/A,#N/A,FALSE,"단축2";#N/A,#N/A,FALSE,"단축3";#N/A,#N/A,FALSE,"장축";#N/A,#N/A,FALSE,"4WD"}</definedName>
    <definedName name="DY" localSheetId="7">#REF!</definedName>
    <definedName name="DY" localSheetId="9">#REF!</definedName>
    <definedName name="DY" localSheetId="5">#REF!</definedName>
    <definedName name="DY" localSheetId="10">#REF!</definedName>
    <definedName name="DY">#REF!</definedName>
    <definedName name="E" localSheetId="7">{#N/A,#N/A,TRUE,"Y생산";#N/A,#N/A,TRUE,"Y판매";#N/A,#N/A,TRUE,"Y총물량";#N/A,#N/A,TRUE,"Y능력";#N/A,#N/A,TRUE,"YKD"}</definedName>
    <definedName name="E" localSheetId="2">{#N/A,#N/A,TRUE,"Y생산";#N/A,#N/A,TRUE,"Y판매";#N/A,#N/A,TRUE,"Y총물량";#N/A,#N/A,TRUE,"Y능력";#N/A,#N/A,TRUE,"YKD"}</definedName>
    <definedName name="E">{#N/A,#N/A,TRUE,"Y생산";#N/A,#N/A,TRUE,"Y판매";#N/A,#N/A,TRUE,"Y총물량";#N/A,#N/A,TRUE,"Y능력";#N/A,#N/A,TRUE,"YKD"}</definedName>
    <definedName name="EAACP" localSheetId="7">#REF!</definedName>
    <definedName name="EAACP" localSheetId="9">#REF!</definedName>
    <definedName name="EAACP" localSheetId="5">#REF!</definedName>
    <definedName name="EAACP" localSheetId="10">#REF!</definedName>
    <definedName name="EAACP">#REF!</definedName>
    <definedName name="EDABB" localSheetId="7">#REF!</definedName>
    <definedName name="EDABB" localSheetId="9">#REF!</definedName>
    <definedName name="EDABB" localSheetId="5">#REF!</definedName>
    <definedName name="EDABB" localSheetId="10">#REF!</definedName>
    <definedName name="EDABB">#REF!</definedName>
    <definedName name="EDABP" localSheetId="7">#REF!</definedName>
    <definedName name="EDABP" localSheetId="9">#REF!</definedName>
    <definedName name="EDABP" localSheetId="5">#REF!</definedName>
    <definedName name="EDABP" localSheetId="10">#REF!</definedName>
    <definedName name="EDABP">#REF!</definedName>
    <definedName name="EDABSB" localSheetId="7">#REF!</definedName>
    <definedName name="EDABSB" localSheetId="9">#REF!</definedName>
    <definedName name="EDABSB" localSheetId="5">#REF!</definedName>
    <definedName name="EDABSB" localSheetId="10">#REF!</definedName>
    <definedName name="EDABSB">#REF!</definedName>
    <definedName name="EDABSP" localSheetId="7">#REF!</definedName>
    <definedName name="EDABSP" localSheetId="9">#REF!</definedName>
    <definedName name="EDABSP" localSheetId="5">#REF!</definedName>
    <definedName name="EDABSP" localSheetId="10">#REF!</definedName>
    <definedName name="EDABSP">#REF!</definedName>
    <definedName name="EDACB" localSheetId="7">#REF!</definedName>
    <definedName name="EDACB" localSheetId="9">#REF!</definedName>
    <definedName name="EDACB" localSheetId="5">#REF!</definedName>
    <definedName name="EDACB" localSheetId="10">#REF!</definedName>
    <definedName name="EDACB">#REF!</definedName>
    <definedName name="EDACP" localSheetId="7">#REF!</definedName>
    <definedName name="EDACP" localSheetId="9">#REF!</definedName>
    <definedName name="EDACP" localSheetId="5">#REF!</definedName>
    <definedName name="EDACP" localSheetId="10">#REF!</definedName>
    <definedName name="EDACP">#REF!</definedName>
    <definedName name="EDATB" localSheetId="7">#REF!</definedName>
    <definedName name="EDATB" localSheetId="9">#REF!</definedName>
    <definedName name="EDATB" localSheetId="5">#REF!</definedName>
    <definedName name="EDATB" localSheetId="10">#REF!</definedName>
    <definedName name="EDATB">#REF!</definedName>
    <definedName name="EDATP" localSheetId="7">#REF!</definedName>
    <definedName name="EDATP" localSheetId="9">#REF!</definedName>
    <definedName name="EDATP" localSheetId="5">#REF!</definedName>
    <definedName name="EDATP" localSheetId="10">#REF!</definedName>
    <definedName name="EDATP">#REF!</definedName>
    <definedName name="EDAWB" localSheetId="7">#REF!</definedName>
    <definedName name="EDAWB" localSheetId="9">#REF!</definedName>
    <definedName name="EDAWB" localSheetId="5">#REF!</definedName>
    <definedName name="EDAWB" localSheetId="10">#REF!</definedName>
    <definedName name="EDAWB">#REF!</definedName>
    <definedName name="EDAWP" localSheetId="7">#REF!</definedName>
    <definedName name="EDAWP" localSheetId="9">#REF!</definedName>
    <definedName name="EDAWP" localSheetId="5">#REF!</definedName>
    <definedName name="EDAWP" localSheetId="10">#REF!</definedName>
    <definedName name="EDAWP">#REF!</definedName>
    <definedName name="EDPSB" localSheetId="7">#REF!</definedName>
    <definedName name="EDPSB" localSheetId="9">#REF!</definedName>
    <definedName name="EDPSB" localSheetId="5">#REF!</definedName>
    <definedName name="EDPSB" localSheetId="10">#REF!</definedName>
    <definedName name="EDPSB">#REF!</definedName>
    <definedName name="EDPSP" localSheetId="7">#REF!</definedName>
    <definedName name="EDPSP" localSheetId="9">#REF!</definedName>
    <definedName name="EDPSP" localSheetId="5">#REF!</definedName>
    <definedName name="EDPSP" localSheetId="10">#REF!</definedName>
    <definedName name="EDPSP">#REF!</definedName>
    <definedName name="EE" localSheetId="7">#REF!</definedName>
    <definedName name="EE" localSheetId="9">#REF!</definedName>
    <definedName name="EE" localSheetId="5">#REF!</definedName>
    <definedName name="EE" localSheetId="10">#REF!</definedName>
    <definedName name="EE">#REF!</definedName>
    <definedName name="EF제동" localSheetId="7" hidden="1">{#N/A,#N/A,FALSE,"단축1";#N/A,#N/A,FALSE,"단축2";#N/A,#N/A,FALSE,"단축3";#N/A,#N/A,FALSE,"장축";#N/A,#N/A,FALSE,"4WD"}</definedName>
    <definedName name="EF제동" localSheetId="2" hidden="1">{#N/A,#N/A,FALSE,"단축1";#N/A,#N/A,FALSE,"단축2";#N/A,#N/A,FALSE,"단축3";#N/A,#N/A,FALSE,"장축";#N/A,#N/A,FALSE,"4WD"}</definedName>
    <definedName name="EF제동" hidden="1">{#N/A,#N/A,FALSE,"단축1";#N/A,#N/A,FALSE,"단축2";#N/A,#N/A,FALSE,"단축3";#N/A,#N/A,FALSE,"장축";#N/A,#N/A,FALSE,"4WD"}</definedName>
    <definedName name="EGABB" localSheetId="7">#REF!</definedName>
    <definedName name="EGABB" localSheetId="9">#REF!</definedName>
    <definedName name="EGABB" localSheetId="5">#REF!</definedName>
    <definedName name="EGABB" localSheetId="10">#REF!</definedName>
    <definedName name="EGABB">#REF!</definedName>
    <definedName name="EGABP" localSheetId="7">#REF!</definedName>
    <definedName name="EGABP" localSheetId="9">#REF!</definedName>
    <definedName name="EGABP" localSheetId="5">#REF!</definedName>
    <definedName name="EGABP" localSheetId="10">#REF!</definedName>
    <definedName name="EGABP">#REF!</definedName>
    <definedName name="EGABSB" localSheetId="7">#REF!</definedName>
    <definedName name="EGABSB" localSheetId="9">#REF!</definedName>
    <definedName name="EGABSB" localSheetId="5">#REF!</definedName>
    <definedName name="EGABSB" localSheetId="10">#REF!</definedName>
    <definedName name="EGABSB">#REF!</definedName>
    <definedName name="EGABSP" localSheetId="7">#REF!</definedName>
    <definedName name="EGABSP" localSheetId="9">#REF!</definedName>
    <definedName name="EGABSP" localSheetId="5">#REF!</definedName>
    <definedName name="EGABSP" localSheetId="10">#REF!</definedName>
    <definedName name="EGABSP">#REF!</definedName>
    <definedName name="EGACB" localSheetId="7">#REF!</definedName>
    <definedName name="EGACB" localSheetId="9">#REF!</definedName>
    <definedName name="EGACB" localSheetId="5">#REF!</definedName>
    <definedName name="EGACB" localSheetId="10">#REF!</definedName>
    <definedName name="EGACB">#REF!</definedName>
    <definedName name="EGACP" localSheetId="7">#REF!</definedName>
    <definedName name="EGACP" localSheetId="9">#REF!</definedName>
    <definedName name="EGACP" localSheetId="5">#REF!</definedName>
    <definedName name="EGACP" localSheetId="10">#REF!</definedName>
    <definedName name="EGACP">#REF!</definedName>
    <definedName name="EGATB" localSheetId="7">#REF!</definedName>
    <definedName name="EGATB" localSheetId="9">#REF!</definedName>
    <definedName name="EGATB" localSheetId="5">#REF!</definedName>
    <definedName name="EGATB" localSheetId="10">#REF!</definedName>
    <definedName name="EGATB">#REF!</definedName>
    <definedName name="EGATP" localSheetId="7">#REF!</definedName>
    <definedName name="EGATP" localSheetId="9">#REF!</definedName>
    <definedName name="EGATP" localSheetId="5">#REF!</definedName>
    <definedName name="EGATP" localSheetId="10">#REF!</definedName>
    <definedName name="EGATP">#REF!</definedName>
    <definedName name="EGAWB" localSheetId="7">#REF!</definedName>
    <definedName name="EGAWB" localSheetId="9">#REF!</definedName>
    <definedName name="EGAWB" localSheetId="5">#REF!</definedName>
    <definedName name="EGAWB" localSheetId="10">#REF!</definedName>
    <definedName name="EGAWB">#REF!</definedName>
    <definedName name="EGAWP" localSheetId="7">#REF!</definedName>
    <definedName name="EGAWP" localSheetId="9">#REF!</definedName>
    <definedName name="EGAWP" localSheetId="5">#REF!</definedName>
    <definedName name="EGAWP" localSheetId="10">#REF!</definedName>
    <definedName name="EGAWP">#REF!</definedName>
    <definedName name="EGPSB" localSheetId="7">#REF!</definedName>
    <definedName name="EGPSB" localSheetId="9">#REF!</definedName>
    <definedName name="EGPSB" localSheetId="5">#REF!</definedName>
    <definedName name="EGPSB" localSheetId="10">#REF!</definedName>
    <definedName name="EGPSB">#REF!</definedName>
    <definedName name="EGPSP" localSheetId="7">#REF!</definedName>
    <definedName name="EGPSP" localSheetId="9">#REF!</definedName>
    <definedName name="EGPSP" localSheetId="5">#REF!</definedName>
    <definedName name="EGPSP" localSheetId="10">#REF!</definedName>
    <definedName name="EGPSP">#REF!</definedName>
    <definedName name="EJ" localSheetId="7">#REF!</definedName>
    <definedName name="EJ" localSheetId="9">#REF!</definedName>
    <definedName name="EJ" localSheetId="5">#REF!</definedName>
    <definedName name="EJ" localSheetId="10">#REF!</definedName>
    <definedName name="EJ">#REF!</definedName>
    <definedName name="EP" localSheetId="7">#REF!</definedName>
    <definedName name="EP" localSheetId="9">#REF!</definedName>
    <definedName name="EP" localSheetId="5">#REF!</definedName>
    <definedName name="EP" localSheetId="10">#REF!</definedName>
    <definedName name="EP">#REF!</definedName>
    <definedName name="EU" localSheetId="7">#REF!</definedName>
    <definedName name="EU" localSheetId="9">#REF!</definedName>
    <definedName name="EU" localSheetId="5">#REF!</definedName>
    <definedName name="EU" localSheetId="10">#REF!</definedName>
    <definedName name="EU">#REF!</definedName>
    <definedName name="EUABSB" localSheetId="7">#REF!</definedName>
    <definedName name="EUABSB" localSheetId="9">#REF!</definedName>
    <definedName name="EUABSB" localSheetId="5">#REF!</definedName>
    <definedName name="EUABSB" localSheetId="10">#REF!</definedName>
    <definedName name="EUABSB">#REF!</definedName>
    <definedName name="EUABSP" localSheetId="7">#REF!</definedName>
    <definedName name="EUABSP" localSheetId="9">#REF!</definedName>
    <definedName name="EUABSP" localSheetId="5">#REF!</definedName>
    <definedName name="EUABSP" localSheetId="10">#REF!</definedName>
    <definedName name="EUABSP">#REF!</definedName>
    <definedName name="EUACB" localSheetId="7">#REF!</definedName>
    <definedName name="EUACB" localSheetId="9">#REF!</definedName>
    <definedName name="EUACB" localSheetId="5">#REF!</definedName>
    <definedName name="EUACB" localSheetId="10">#REF!</definedName>
    <definedName name="EUACB">#REF!</definedName>
    <definedName name="EUACP" localSheetId="7">#REF!</definedName>
    <definedName name="EUACP" localSheetId="9">#REF!</definedName>
    <definedName name="EUACP" localSheetId="5">#REF!</definedName>
    <definedName name="EUACP" localSheetId="10">#REF!</definedName>
    <definedName name="EUACP">#REF!</definedName>
    <definedName name="EUATB" localSheetId="7">#REF!</definedName>
    <definedName name="EUATB" localSheetId="9">#REF!</definedName>
    <definedName name="EUATB" localSheetId="5">#REF!</definedName>
    <definedName name="EUATB" localSheetId="10">#REF!</definedName>
    <definedName name="EUATB">#REF!</definedName>
    <definedName name="EUATP" localSheetId="7">#REF!</definedName>
    <definedName name="EUATP" localSheetId="9">#REF!</definedName>
    <definedName name="EUATP" localSheetId="5">#REF!</definedName>
    <definedName name="EUATP" localSheetId="10">#REF!</definedName>
    <definedName name="EUATP">#REF!</definedName>
    <definedName name="EUAWB" localSheetId="7">#REF!</definedName>
    <definedName name="EUAWB" localSheetId="9">#REF!</definedName>
    <definedName name="EUAWB" localSheetId="5">#REF!</definedName>
    <definedName name="EUAWB" localSheetId="10">#REF!</definedName>
    <definedName name="EUAWB">#REF!</definedName>
    <definedName name="EUAWP" localSheetId="7">#REF!</definedName>
    <definedName name="EUAWP" localSheetId="9">#REF!</definedName>
    <definedName name="EUAWP" localSheetId="5">#REF!</definedName>
    <definedName name="EUAWP" localSheetId="10">#REF!</definedName>
    <definedName name="EUAWP">#REF!</definedName>
    <definedName name="EUPSB" localSheetId="7">#REF!</definedName>
    <definedName name="EUPSB" localSheetId="9">#REF!</definedName>
    <definedName name="EUPSB" localSheetId="5">#REF!</definedName>
    <definedName name="EUPSB" localSheetId="10">#REF!</definedName>
    <definedName name="EUPSB">#REF!</definedName>
    <definedName name="EUPSP" localSheetId="7">#REF!</definedName>
    <definedName name="EUPSP" localSheetId="9">#REF!</definedName>
    <definedName name="EUPSP" localSheetId="5">#REF!</definedName>
    <definedName name="EUPSP" localSheetId="10">#REF!</definedName>
    <definedName name="EUPSP">#REF!</definedName>
    <definedName name="EX" localSheetId="7">#REF!</definedName>
    <definedName name="EX" localSheetId="9">#REF!</definedName>
    <definedName name="EX" localSheetId="5">#REF!</definedName>
    <definedName name="EX" localSheetId="10">#REF!</definedName>
    <definedName name="EX">#REF!</definedName>
    <definedName name="F" localSheetId="7" hidden="1">{#N/A,#N/A,FALSE,"96 3월물량표";#N/A,#N/A,FALSE,"96 4월물량표";#N/A,#N/A,FALSE,"96 5월물량표"}</definedName>
    <definedName name="F" localSheetId="2" hidden="1">{#N/A,#N/A,FALSE,"96 3월물량표";#N/A,#N/A,FALSE,"96 4월물량표";#N/A,#N/A,FALSE,"96 5월물량표"}</definedName>
    <definedName name="F" hidden="1">{#N/A,#N/A,FALSE,"96 3월물량표";#N/A,#N/A,FALSE,"96 4월물량표";#N/A,#N/A,FALSE,"96 5월물량표"}</definedName>
    <definedName name="FF" localSheetId="7">#REF!</definedName>
    <definedName name="FF" localSheetId="9">#REF!</definedName>
    <definedName name="FF" localSheetId="5">#REF!</definedName>
    <definedName name="FF" localSheetId="10">#REF!</definedName>
    <definedName name="FF">#REF!</definedName>
    <definedName name="FGH" localSheetId="7" hidden="1">{#N/A,#N/A,FALSE,"단축1";#N/A,#N/A,FALSE,"단축2";#N/A,#N/A,FALSE,"단축3";#N/A,#N/A,FALSE,"장축";#N/A,#N/A,FALSE,"4WD"}</definedName>
    <definedName name="FGH" localSheetId="2" hidden="1">{#N/A,#N/A,FALSE,"단축1";#N/A,#N/A,FALSE,"단축2";#N/A,#N/A,FALSE,"단축3";#N/A,#N/A,FALSE,"장축";#N/A,#N/A,FALSE,"4WD"}</definedName>
    <definedName name="FGH" hidden="1">{#N/A,#N/A,FALSE,"단축1";#N/A,#N/A,FALSE,"단축2";#N/A,#N/A,FALSE,"단축3";#N/A,#N/A,FALSE,"장축";#N/A,#N/A,FALSE,"4WD"}</definedName>
    <definedName name="FILE" localSheetId="7" hidden="1">{#N/A,#N/A,FALSE,"단축1";#N/A,#N/A,FALSE,"단축2";#N/A,#N/A,FALSE,"단축3";#N/A,#N/A,FALSE,"장축";#N/A,#N/A,FALSE,"4WD"}</definedName>
    <definedName name="FILE" localSheetId="2" hidden="1">{#N/A,#N/A,FALSE,"단축1";#N/A,#N/A,FALSE,"단축2";#N/A,#N/A,FALSE,"단축3";#N/A,#N/A,FALSE,"장축";#N/A,#N/A,FALSE,"4WD"}</definedName>
    <definedName name="FILE" hidden="1">{#N/A,#N/A,FALSE,"단축1";#N/A,#N/A,FALSE,"단축2";#N/A,#N/A,FALSE,"단축3";#N/A,#N/A,FALSE,"장축";#N/A,#N/A,FALSE,"4WD"}</definedName>
    <definedName name="FILES" localSheetId="7" hidden="1">{#N/A,#N/A,FALSE,"단축1";#N/A,#N/A,FALSE,"단축2";#N/A,#N/A,FALSE,"단축3";#N/A,#N/A,FALSE,"장축";#N/A,#N/A,FALSE,"4WD"}</definedName>
    <definedName name="FILES" localSheetId="2" hidden="1">{#N/A,#N/A,FALSE,"단축1";#N/A,#N/A,FALSE,"단축2";#N/A,#N/A,FALSE,"단축3";#N/A,#N/A,FALSE,"장축";#N/A,#N/A,FALSE,"4WD"}</definedName>
    <definedName name="FILES" hidden="1">{#N/A,#N/A,FALSE,"단축1";#N/A,#N/A,FALSE,"단축2";#N/A,#N/A,FALSE,"단축3";#N/A,#N/A,FALSE,"장축";#N/A,#N/A,FALSE,"4WD"}</definedName>
    <definedName name="G" localSheetId="7" hidden="1">{#N/A,#N/A,FALSE,"96 3월물량표";#N/A,#N/A,FALSE,"96 4월물량표";#N/A,#N/A,FALSE,"96 5월물량표"}</definedName>
    <definedName name="G" localSheetId="2" hidden="1">{#N/A,#N/A,FALSE,"96 3월물량표";#N/A,#N/A,FALSE,"96 4월물량표";#N/A,#N/A,FALSE,"96 5월물량표"}</definedName>
    <definedName name="G" hidden="1">{#N/A,#N/A,FALSE,"96 3월물량표";#N/A,#N/A,FALSE,"96 4월물량표";#N/A,#N/A,FALSE,"96 5월물량표"}</definedName>
    <definedName name="GAA" localSheetId="7">#REF!</definedName>
    <definedName name="GAA" localSheetId="9">#REF!</definedName>
    <definedName name="GAA" localSheetId="5">#REF!</definedName>
    <definedName name="GAA" localSheetId="10">#REF!</definedName>
    <definedName name="GAA">#REF!</definedName>
    <definedName name="GE" localSheetId="7">#REF!</definedName>
    <definedName name="GE" localSheetId="9">#REF!</definedName>
    <definedName name="GE" localSheetId="5">#REF!</definedName>
    <definedName name="GE" localSheetId="10">#REF!</definedName>
    <definedName name="GE">#REF!</definedName>
    <definedName name="GG" localSheetId="7">#REF!</definedName>
    <definedName name="GG" localSheetId="9">#REF!</definedName>
    <definedName name="GG" localSheetId="5">#REF!</definedName>
    <definedName name="GG" localSheetId="10">#REF!</definedName>
    <definedName name="GG">#REF!</definedName>
    <definedName name="GHUTGHF" localSheetId="7" hidden="1">{#N/A,#N/A,FALSE,"96 3월물량표";#N/A,#N/A,FALSE,"96 4월물량표";#N/A,#N/A,FALSE,"96 5월물량표"}</definedName>
    <definedName name="GHUTGHF" localSheetId="2" hidden="1">{#N/A,#N/A,FALSE,"96 3월물량표";#N/A,#N/A,FALSE,"96 4월물량표";#N/A,#N/A,FALSE,"96 5월물량표"}</definedName>
    <definedName name="GHUTGHF" hidden="1">{#N/A,#N/A,FALSE,"96 3월물량표";#N/A,#N/A,FALSE,"96 4월물량표";#N/A,#N/A,FALSE,"96 5월물량표"}</definedName>
    <definedName name="GRAFH" localSheetId="7">#REF!</definedName>
    <definedName name="GRAFH" localSheetId="9">#REF!</definedName>
    <definedName name="GRAFH" localSheetId="5">#REF!</definedName>
    <definedName name="GRAFH" localSheetId="10">#REF!</definedName>
    <definedName name="GRAFH">#REF!</definedName>
    <definedName name="HCO" localSheetId="7">#REF!</definedName>
    <definedName name="HCO" localSheetId="9">#REF!</definedName>
    <definedName name="HCO" localSheetId="5">#REF!</definedName>
    <definedName name="HCO" localSheetId="10">#REF!</definedName>
    <definedName name="HCO">#REF!</definedName>
    <definedName name="hh" localSheetId="7">#REF!</definedName>
    <definedName name="hh" localSheetId="9">#REF!</definedName>
    <definedName name="hh" localSheetId="5">#REF!</definedName>
    <definedName name="hh" localSheetId="10">#REF!</definedName>
    <definedName name="hh">#REF!</definedName>
    <definedName name="II" localSheetId="7">#REF!</definedName>
    <definedName name="II" localSheetId="9">#REF!</definedName>
    <definedName name="II" localSheetId="5">#REF!</definedName>
    <definedName name="II" localSheetId="10">#REF!</definedName>
    <definedName name="II">#REF!</definedName>
    <definedName name="JK" localSheetId="7" hidden="1">{#N/A,#N/A,TRUE,"Y생산";#N/A,#N/A,TRUE,"Y판매";#N/A,#N/A,TRUE,"Y총물량";#N/A,#N/A,TRUE,"Y능력";#N/A,#N/A,TRUE,"YKD"}</definedName>
    <definedName name="JK" localSheetId="2" hidden="1">{#N/A,#N/A,TRUE,"Y생산";#N/A,#N/A,TRUE,"Y판매";#N/A,#N/A,TRUE,"Y총물량";#N/A,#N/A,TRUE,"Y능력";#N/A,#N/A,TRUE,"YKD"}</definedName>
    <definedName name="JK" hidden="1">{#N/A,#N/A,TRUE,"Y생산";#N/A,#N/A,TRUE,"Y판매";#N/A,#N/A,TRUE,"Y총물량";#N/A,#N/A,TRUE,"Y능력";#N/A,#N/A,TRUE,"YKD"}</definedName>
    <definedName name="JQX" localSheetId="7">#REF!</definedName>
    <definedName name="JQX" localSheetId="9">#REF!</definedName>
    <definedName name="JQX" localSheetId="5">#REF!</definedName>
    <definedName name="JQX" localSheetId="10">#REF!</definedName>
    <definedName name="JQX">#REF!</definedName>
    <definedName name="K72B" localSheetId="7">#REF!</definedName>
    <definedName name="K72B" localSheetId="9">#REF!</definedName>
    <definedName name="K72B" localSheetId="5">#REF!</definedName>
    <definedName name="K72B" localSheetId="10">#REF!</definedName>
    <definedName name="K72B">#REF!</definedName>
    <definedName name="KAA" localSheetId="7">#REF!</definedName>
    <definedName name="KAA" localSheetId="9">#REF!</definedName>
    <definedName name="KAA" localSheetId="5">#REF!</definedName>
    <definedName name="KAA" localSheetId="10">#REF!</definedName>
    <definedName name="KAA">#REF!</definedName>
    <definedName name="kkk" localSheetId="7" hidden="1">{#N/A,#N/A,FALSE,"단축1";#N/A,#N/A,FALSE,"단축2";#N/A,#N/A,FALSE,"단축3";#N/A,#N/A,FALSE,"장축";#N/A,#N/A,FALSE,"4WD"}</definedName>
    <definedName name="kkk" localSheetId="2" hidden="1">{#N/A,#N/A,FALSE,"단축1";#N/A,#N/A,FALSE,"단축2";#N/A,#N/A,FALSE,"단축3";#N/A,#N/A,FALSE,"장축";#N/A,#N/A,FALSE,"4WD"}</definedName>
    <definedName name="kkk" hidden="1">{#N/A,#N/A,FALSE,"단축1";#N/A,#N/A,FALSE,"단축2";#N/A,#N/A,FALSE,"단축3";#N/A,#N/A,FALSE,"장축";#N/A,#N/A,FALSE,"4WD"}</definedName>
    <definedName name="KLKL" localSheetId="7" hidden="1">{#N/A,#N/A,FALSE,"단축1";#N/A,#N/A,FALSE,"단축2";#N/A,#N/A,FALSE,"단축3";#N/A,#N/A,FALSE,"장축";#N/A,#N/A,FALSE,"4WD"}</definedName>
    <definedName name="KLKL" localSheetId="2" hidden="1">{#N/A,#N/A,FALSE,"단축1";#N/A,#N/A,FALSE,"단축2";#N/A,#N/A,FALSE,"단축3";#N/A,#N/A,FALSE,"장축";#N/A,#N/A,FALSE,"4WD"}</definedName>
    <definedName name="KLKL" hidden="1">{#N/A,#N/A,FALSE,"단축1";#N/A,#N/A,FALSE,"단축2";#N/A,#N/A,FALSE,"단축3";#N/A,#N/A,FALSE,"장축";#N/A,#N/A,FALSE,"4WD"}</definedName>
    <definedName name="KU" localSheetId="7" hidden="1">{#N/A,#N/A,TRUE,"Y생산";#N/A,#N/A,TRUE,"Y판매";#N/A,#N/A,TRUE,"Y총물량";#N/A,#N/A,TRUE,"Y능력";#N/A,#N/A,TRUE,"YKD"}</definedName>
    <definedName name="KU" localSheetId="2" hidden="1">{#N/A,#N/A,TRUE,"Y생산";#N/A,#N/A,TRUE,"Y판매";#N/A,#N/A,TRUE,"Y총물량";#N/A,#N/A,TRUE,"Y능력";#N/A,#N/A,TRUE,"YKD"}</definedName>
    <definedName name="KU" hidden="1">{#N/A,#N/A,TRUE,"Y생산";#N/A,#N/A,TRUE,"Y판매";#N/A,#N/A,TRUE,"Y총물량";#N/A,#N/A,TRUE,"Y능력";#N/A,#N/A,TRUE,"YKD"}</definedName>
    <definedName name="LINE검토2" localSheetId="7" hidden="1">{#N/A,#N/A,TRUE,"Y생산";#N/A,#N/A,TRUE,"Y판매";#N/A,#N/A,TRUE,"Y총물량";#N/A,#N/A,TRUE,"Y능력";#N/A,#N/A,TRUE,"YKD"}</definedName>
    <definedName name="LINE검토2" localSheetId="2" hidden="1">{#N/A,#N/A,TRUE,"Y생산";#N/A,#N/A,TRUE,"Y판매";#N/A,#N/A,TRUE,"Y총물량";#N/A,#N/A,TRUE,"Y능력";#N/A,#N/A,TRUE,"YKD"}</definedName>
    <definedName name="LINE검토2" hidden="1">{#N/A,#N/A,TRUE,"Y생산";#N/A,#N/A,TRUE,"Y판매";#N/A,#N/A,TRUE,"Y총물량";#N/A,#N/A,TRUE,"Y능력";#N/A,#N/A,TRUE,"YKD"}</definedName>
    <definedName name="LUP" localSheetId="7" hidden="1">#REF!</definedName>
    <definedName name="LUP" localSheetId="9" hidden="1">#REF!</definedName>
    <definedName name="LUP" localSheetId="5" hidden="1">#REF!</definedName>
    <definedName name="LUP" localSheetId="10" hidden="1">#REF!</definedName>
    <definedName name="LUP" hidden="1">#REF!</definedName>
    <definedName name="MIPX3" localSheetId="7">'cee''d Kombi'!MIPX3</definedName>
    <definedName name="MIPX3" localSheetId="10">#N/A</definedName>
    <definedName name="MIPX3" localSheetId="2">#N/A</definedName>
    <definedName name="MIPX3">[0]!MIPX3</definedName>
    <definedName name="MMM" localSheetId="7" hidden="1">{#N/A,#N/A,FALSE,"단축1";#N/A,#N/A,FALSE,"단축2";#N/A,#N/A,FALSE,"단축3";#N/A,#N/A,FALSE,"장축";#N/A,#N/A,FALSE,"4WD"}</definedName>
    <definedName name="MMM" localSheetId="2" hidden="1">{#N/A,#N/A,FALSE,"단축1";#N/A,#N/A,FALSE,"단축2";#N/A,#N/A,FALSE,"단축3";#N/A,#N/A,FALSE,"장축";#N/A,#N/A,FALSE,"4WD"}</definedName>
    <definedName name="MMM" hidden="1">{#N/A,#N/A,FALSE,"단축1";#N/A,#N/A,FALSE,"단축2";#N/A,#N/A,FALSE,"단축3";#N/A,#N/A,FALSE,"장축";#N/A,#N/A,FALSE,"4WD"}</definedName>
    <definedName name="MMMMM" localSheetId="7" hidden="1">{#N/A,#N/A,FALSE,"단축1";#N/A,#N/A,FALSE,"단축2";#N/A,#N/A,FALSE,"단축3";#N/A,#N/A,FALSE,"장축";#N/A,#N/A,FALSE,"4WD"}</definedName>
    <definedName name="MMMMM" localSheetId="2" hidden="1">{#N/A,#N/A,FALSE,"단축1";#N/A,#N/A,FALSE,"단축2";#N/A,#N/A,FALSE,"단축3";#N/A,#N/A,FALSE,"장축";#N/A,#N/A,FALSE,"4WD"}</definedName>
    <definedName name="MMMMM" hidden="1">{#N/A,#N/A,FALSE,"단축1";#N/A,#N/A,FALSE,"단축2";#N/A,#N/A,FALSE,"단축3";#N/A,#N/A,FALSE,"장축";#N/A,#N/A,FALSE,"4WD"}</definedName>
    <definedName name="M행" localSheetId="7">#REF!</definedName>
    <definedName name="M행" localSheetId="9">#REF!</definedName>
    <definedName name="M행" localSheetId="5">#REF!</definedName>
    <definedName name="M행" localSheetId="10">#REF!</definedName>
    <definedName name="M행">#REF!</definedName>
    <definedName name="NA" localSheetId="7">#REF!</definedName>
    <definedName name="NA" localSheetId="9">#REF!</definedName>
    <definedName name="NA" localSheetId="5">#REF!</definedName>
    <definedName name="NA" localSheetId="10">#REF!</definedName>
    <definedName name="NA">#REF!</definedName>
    <definedName name="NC" localSheetId="7">#REF!</definedName>
    <definedName name="NC" localSheetId="9">#REF!</definedName>
    <definedName name="NC" localSheetId="5">#REF!</definedName>
    <definedName name="NC" localSheetId="10">#REF!</definedName>
    <definedName name="NC">#REF!</definedName>
    <definedName name="NOTE" localSheetId="7" hidden="1">{#N/A,#N/A,FALSE,"단축1";#N/A,#N/A,FALSE,"단축2";#N/A,#N/A,FALSE,"단축3";#N/A,#N/A,FALSE,"장축";#N/A,#N/A,FALSE,"4WD"}</definedName>
    <definedName name="NOTE" localSheetId="2" hidden="1">{#N/A,#N/A,FALSE,"단축1";#N/A,#N/A,FALSE,"단축2";#N/A,#N/A,FALSE,"단축3";#N/A,#N/A,FALSE,"장축";#N/A,#N/A,FALSE,"4WD"}</definedName>
    <definedName name="NOTE" hidden="1">{#N/A,#N/A,FALSE,"단축1";#N/A,#N/A,FALSE,"단축2";#N/A,#N/A,FALSE,"단축3";#N/A,#N/A,FALSE,"장축";#N/A,#N/A,FALSE,"4WD"}</definedName>
    <definedName name="NP" localSheetId="7">#REF!</definedName>
    <definedName name="NP" localSheetId="9">#REF!</definedName>
    <definedName name="NP" localSheetId="5">#REF!</definedName>
    <definedName name="NP" localSheetId="10">#REF!</definedName>
    <definedName name="NP">#REF!</definedName>
    <definedName name="N행" localSheetId="7">#REF!</definedName>
    <definedName name="N행" localSheetId="9">#REF!</definedName>
    <definedName name="N행" localSheetId="5">#REF!</definedName>
    <definedName name="N행" localSheetId="10">#REF!</definedName>
    <definedName name="N행">#REF!</definedName>
    <definedName name="_xlnm.Print_Area" localSheetId="1">' Rio'!$A$1:$E$94</definedName>
    <definedName name="_xlnm.Print_Area" localSheetId="8">'Optima (JF)'!$A$1:$D$112</definedName>
    <definedName name="_xlnm.Print_Area" localSheetId="9">'Optima (JF) SW'!$A$1:$D$114</definedName>
    <definedName name="_xlnm.Print_Area" localSheetId="0">Picanto!$A$1:$D$74</definedName>
    <definedName name="_xlnm.Print_Area" localSheetId="10">'Sportage (QL)'!$A$1:$D$114</definedName>
    <definedName name="_xlnm.Print_Area" localSheetId="11">'Sportage (QL) GT Line'!$A$1:$C$91</definedName>
    <definedName name="_xlnm.Print_Area" localSheetId="2">Venga!$A$1:$F$107</definedName>
    <definedName name="º?°æ" localSheetId="7">#REF!</definedName>
    <definedName name="º?°æ" localSheetId="9">#REF!</definedName>
    <definedName name="º?°æ" localSheetId="5">#REF!</definedName>
    <definedName name="º?°æ" localSheetId="10">#REF!</definedName>
    <definedName name="º?°æ">#REF!</definedName>
    <definedName name="º¯°æ" localSheetId="7">#REF!</definedName>
    <definedName name="º¯°æ" localSheetId="9">#REF!</definedName>
    <definedName name="º¯°æ" localSheetId="5">#REF!</definedName>
    <definedName name="º¯°æ" localSheetId="10">#REF!</definedName>
    <definedName name="º¯°æ">#REF!</definedName>
    <definedName name="Ó¤êÈôÆ¿ø_ôÆ¡Í" localSheetId="7">#REF!</definedName>
    <definedName name="Ó¤êÈôÆ¿ø_ôÆ¡Í" localSheetId="9">#REF!</definedName>
    <definedName name="Ó¤êÈôÆ¿ø_ôÆ¡Í" localSheetId="5">#REF!</definedName>
    <definedName name="Ó¤êÈôÆ¿ø_ôÆ¡Í" localSheetId="10">#REF!</definedName>
    <definedName name="Ó¤êÈôÆ¿ø_ôÆ¡Í">#REF!</definedName>
    <definedName name="ºI¼­" localSheetId="7">#REF!</definedName>
    <definedName name="ºI¼­" localSheetId="9">#REF!</definedName>
    <definedName name="ºI¼­" localSheetId="5">#REF!</definedName>
    <definedName name="ºI¼­" localSheetId="10">#REF!</definedName>
    <definedName name="ºI¼­">#REF!</definedName>
    <definedName name="ºÎ¼­" localSheetId="7">#REF!</definedName>
    <definedName name="ºÎ¼­" localSheetId="9">#REF!</definedName>
    <definedName name="ºÎ¼­" localSheetId="5">#REF!</definedName>
    <definedName name="ºÎ¼­" localSheetId="10">#REF!</definedName>
    <definedName name="ºÎ¼­">#REF!</definedName>
    <definedName name="ºn±³A" localSheetId="7">#REF!</definedName>
    <definedName name="ºn±³A" localSheetId="9">#REF!</definedName>
    <definedName name="ºn±³A" localSheetId="5">#REF!</definedName>
    <definedName name="ºn±³A" localSheetId="10">#REF!</definedName>
    <definedName name="ºn±³A">#REF!</definedName>
    <definedName name="ºñ±³A" localSheetId="7">#REF!</definedName>
    <definedName name="ºñ±³A" localSheetId="9">#REF!</definedName>
    <definedName name="ºñ±³A" localSheetId="5">#REF!</definedName>
    <definedName name="ºñ±³A" localSheetId="10">#REF!</definedName>
    <definedName name="ºñ±³A">#REF!</definedName>
    <definedName name="OOO" localSheetId="7" hidden="1">{#N/A,#N/A,TRUE,"Y생산";#N/A,#N/A,TRUE,"Y판매";#N/A,#N/A,TRUE,"Y총물량";#N/A,#N/A,TRUE,"Y능력";#N/A,#N/A,TRUE,"YKD"}</definedName>
    <definedName name="OOO" localSheetId="2" hidden="1">{#N/A,#N/A,TRUE,"Y생산";#N/A,#N/A,TRUE,"Y판매";#N/A,#N/A,TRUE,"Y총물량";#N/A,#N/A,TRUE,"Y능력";#N/A,#N/A,TRUE,"YKD"}</definedName>
    <definedName name="OOO" hidden="1">{#N/A,#N/A,TRUE,"Y생산";#N/A,#N/A,TRUE,"Y판매";#N/A,#N/A,TRUE,"Y총물량";#N/A,#N/A,TRUE,"Y능력";#N/A,#N/A,TRUE,"YKD"}</definedName>
    <definedName name="Optima_HEV" localSheetId="7">'cee''d Kombi'!MIPX3</definedName>
    <definedName name="Optima_HEV" localSheetId="10">'Sportage (QL)'!MIPX3</definedName>
    <definedName name="Optima_HEV" localSheetId="2">#N/A</definedName>
    <definedName name="Optima_HEV">[0]!MIPX3</definedName>
    <definedName name="O행" localSheetId="7">#REF!</definedName>
    <definedName name="O행" localSheetId="9">#REF!</definedName>
    <definedName name="O행" localSheetId="5">#REF!</definedName>
    <definedName name="O행" localSheetId="10">#REF!</definedName>
    <definedName name="O행">#REF!</definedName>
    <definedName name="PPK" localSheetId="7" hidden="1">{#N/A,#N/A,FALSE,"96 3월물량표";#N/A,#N/A,FALSE,"96 4월물량표";#N/A,#N/A,FALSE,"96 5월물량표"}</definedName>
    <definedName name="PPK" localSheetId="2" hidden="1">{#N/A,#N/A,FALSE,"96 3월물량표";#N/A,#N/A,FALSE,"96 4월물량표";#N/A,#N/A,FALSE,"96 5월물량표"}</definedName>
    <definedName name="PPK" hidden="1">{#N/A,#N/A,FALSE,"96 3월물량표";#N/A,#N/A,FALSE,"96 4월물량표";#N/A,#N/A,FALSE,"96 5월물량표"}</definedName>
    <definedName name="PPPP" localSheetId="7" hidden="1">{#N/A,#N/A,FALSE,"단축1";#N/A,#N/A,FALSE,"단축2";#N/A,#N/A,FALSE,"단축3";#N/A,#N/A,FALSE,"장축";#N/A,#N/A,FALSE,"4WD"}</definedName>
    <definedName name="PPPP" localSheetId="2" hidden="1">{#N/A,#N/A,FALSE,"단축1";#N/A,#N/A,FALSE,"단축2";#N/A,#N/A,FALSE,"단축3";#N/A,#N/A,FALSE,"장축";#N/A,#N/A,FALSE,"4WD"}</definedName>
    <definedName name="PPPP" hidden="1">{#N/A,#N/A,FALSE,"단축1";#N/A,#N/A,FALSE,"단축2";#N/A,#N/A,FALSE,"단축3";#N/A,#N/A,FALSE,"장축";#N/A,#N/A,FALSE,"4WD"}</definedName>
    <definedName name="PRINT_TITLES_MI" localSheetId="7">#REF!</definedName>
    <definedName name="PRINT_TITLES_MI" localSheetId="9">#REF!</definedName>
    <definedName name="PRINT_TITLES_MI" localSheetId="5">#REF!</definedName>
    <definedName name="PRINT_TITLES_MI" localSheetId="10">#REF!</definedName>
    <definedName name="PRINT_TITLES_MI">#REF!</definedName>
    <definedName name="P행" localSheetId="7">#REF!</definedName>
    <definedName name="P행" localSheetId="9">#REF!</definedName>
    <definedName name="P행" localSheetId="5">#REF!</definedName>
    <definedName name="P행" localSheetId="10">#REF!</definedName>
    <definedName name="P행">#REF!</definedName>
    <definedName name="qltm" localSheetId="7" hidden="1">{#N/A,#N/A,TRUE,"Y생산";#N/A,#N/A,TRUE,"Y판매";#N/A,#N/A,TRUE,"Y총물량";#N/A,#N/A,TRUE,"Y능력";#N/A,#N/A,TRUE,"YKD"}</definedName>
    <definedName name="qltm" localSheetId="2" hidden="1">{#N/A,#N/A,TRUE,"Y생산";#N/A,#N/A,TRUE,"Y판매";#N/A,#N/A,TRUE,"Y총물량";#N/A,#N/A,TRUE,"Y능력";#N/A,#N/A,TRUE,"YKD"}</definedName>
    <definedName name="qltm" hidden="1">{#N/A,#N/A,TRUE,"Y생산";#N/A,#N/A,TRUE,"Y판매";#N/A,#N/A,TRUE,"Y총물량";#N/A,#N/A,TRUE,"Y능력";#N/A,#N/A,TRUE,"YKD"}</definedName>
    <definedName name="QQ" localSheetId="7" hidden="1">{#N/A,#N/A,FALSE,"단축1";#N/A,#N/A,FALSE,"단축2";#N/A,#N/A,FALSE,"단축3";#N/A,#N/A,FALSE,"장축";#N/A,#N/A,FALSE,"4WD"}</definedName>
    <definedName name="QQ" localSheetId="2" hidden="1">{#N/A,#N/A,FALSE,"단축1";#N/A,#N/A,FALSE,"단축2";#N/A,#N/A,FALSE,"단축3";#N/A,#N/A,FALSE,"장축";#N/A,#N/A,FALSE,"4WD"}</definedName>
    <definedName name="QQ" hidden="1">{#N/A,#N/A,FALSE,"단축1";#N/A,#N/A,FALSE,"단축2";#N/A,#N/A,FALSE,"단축3";#N/A,#N/A,FALSE,"장축";#N/A,#N/A,FALSE,"4WD"}</definedName>
    <definedName name="QQQAAASSS" localSheetId="7" hidden="1">{#N/A,#N/A,TRUE,"Y생산";#N/A,#N/A,TRUE,"Y판매";#N/A,#N/A,TRUE,"Y총물량";#N/A,#N/A,TRUE,"Y능력";#N/A,#N/A,TRUE,"YKD"}</definedName>
    <definedName name="QQQAAASSS" localSheetId="2" hidden="1">{#N/A,#N/A,TRUE,"Y생산";#N/A,#N/A,TRUE,"Y판매";#N/A,#N/A,TRUE,"Y총물량";#N/A,#N/A,TRUE,"Y능력";#N/A,#N/A,TRUE,"YKD"}</definedName>
    <definedName name="QQQAAASSS" hidden="1">{#N/A,#N/A,TRUE,"Y생산";#N/A,#N/A,TRUE,"Y판매";#N/A,#N/A,TRUE,"Y총물량";#N/A,#N/A,TRUE,"Y능력";#N/A,#N/A,TRUE,"YKD"}</definedName>
    <definedName name="QQQQ" localSheetId="7" hidden="1">{#N/A,#N/A,FALSE,"96 3월물량표";#N/A,#N/A,FALSE,"96 4월물량표";#N/A,#N/A,FALSE,"96 5월물량표"}</definedName>
    <definedName name="QQQQ" localSheetId="2" hidden="1">{#N/A,#N/A,FALSE,"96 3월물량표";#N/A,#N/A,FALSE,"96 4월물량표";#N/A,#N/A,FALSE,"96 5월물량표"}</definedName>
    <definedName name="QQQQ" hidden="1">{#N/A,#N/A,FALSE,"96 3월물량표";#N/A,#N/A,FALSE,"96 4월물량표";#N/A,#N/A,FALSE,"96 5월물량표"}</definedName>
    <definedName name="QQQQQQQ" localSheetId="7" hidden="1">{#N/A,#N/A,TRUE,"Y생산";#N/A,#N/A,TRUE,"Y판매";#N/A,#N/A,TRUE,"Y총물량";#N/A,#N/A,TRUE,"Y능력";#N/A,#N/A,TRUE,"YKD"}</definedName>
    <definedName name="QQQQQQQ" localSheetId="2" hidden="1">{#N/A,#N/A,TRUE,"Y생산";#N/A,#N/A,TRUE,"Y판매";#N/A,#N/A,TRUE,"Y총물량";#N/A,#N/A,TRUE,"Y능력";#N/A,#N/A,TRUE,"YKD"}</definedName>
    <definedName name="QQQQQQQ" hidden="1">{#N/A,#N/A,TRUE,"Y생산";#N/A,#N/A,TRUE,"Y판매";#N/A,#N/A,TRUE,"Y총물량";#N/A,#N/A,TRUE,"Y능력";#N/A,#N/A,TRUE,"YKD"}</definedName>
    <definedName name="QW" localSheetId="7" hidden="1">{#N/A,#N/A,FALSE,"단축1";#N/A,#N/A,FALSE,"단축2";#N/A,#N/A,FALSE,"단축3";#N/A,#N/A,FALSE,"장축";#N/A,#N/A,FALSE,"4WD"}</definedName>
    <definedName name="QW" localSheetId="2" hidden="1">{#N/A,#N/A,FALSE,"단축1";#N/A,#N/A,FALSE,"단축2";#N/A,#N/A,FALSE,"단축3";#N/A,#N/A,FALSE,"장축";#N/A,#N/A,FALSE,"4WD"}</definedName>
    <definedName name="QW" hidden="1">{#N/A,#N/A,FALSE,"단축1";#N/A,#N/A,FALSE,"단축2";#N/A,#N/A,FALSE,"단축3";#N/A,#N/A,FALSE,"장축";#N/A,#N/A,FALSE,"4WD"}</definedName>
    <definedName name="QWER" localSheetId="7" hidden="1">{#N/A,#N/A,FALSE,"단축1";#N/A,#N/A,FALSE,"단축2";#N/A,#N/A,FALSE,"단축3";#N/A,#N/A,FALSE,"장축";#N/A,#N/A,FALSE,"4WD"}</definedName>
    <definedName name="QWER" localSheetId="2" hidden="1">{#N/A,#N/A,FALSE,"단축1";#N/A,#N/A,FALSE,"단축2";#N/A,#N/A,FALSE,"단축3";#N/A,#N/A,FALSE,"장축";#N/A,#N/A,FALSE,"4WD"}</definedName>
    <definedName name="QWER" hidden="1">{#N/A,#N/A,FALSE,"단축1";#N/A,#N/A,FALSE,"단축2";#N/A,#N/A,FALSE,"단축3";#N/A,#N/A,FALSE,"장축";#N/A,#N/A,FALSE,"4WD"}</definedName>
    <definedName name="Q행" localSheetId="7">#REF!</definedName>
    <definedName name="Q행" localSheetId="9">#REF!</definedName>
    <definedName name="Q행" localSheetId="5">#REF!</definedName>
    <definedName name="Q행" localSheetId="10">#REF!</definedName>
    <definedName name="Q행">#REF!</definedName>
    <definedName name="RL" localSheetId="7">#REF!</definedName>
    <definedName name="RL" localSheetId="9">#REF!</definedName>
    <definedName name="RL" localSheetId="5">#REF!</definedName>
    <definedName name="RL" localSheetId="10">#REF!</definedName>
    <definedName name="RL">#REF!</definedName>
    <definedName name="RR" localSheetId="7">#REF!</definedName>
    <definedName name="RR" localSheetId="9">#REF!</definedName>
    <definedName name="RR" localSheetId="5">#REF!</definedName>
    <definedName name="RR" localSheetId="10">#REF!</definedName>
    <definedName name="RR">#REF!</definedName>
    <definedName name="RT.RTDK" localSheetId="7">#REF!</definedName>
    <definedName name="RT.RTDK" localSheetId="9">#REF!</definedName>
    <definedName name="RT.RTDK" localSheetId="5">#REF!</definedName>
    <definedName name="RT.RTDK" localSheetId="10">#REF!</definedName>
    <definedName name="RT.RTDK">#REF!</definedName>
    <definedName name="R행" localSheetId="7">#REF!</definedName>
    <definedName name="R행" localSheetId="9">#REF!</definedName>
    <definedName name="R행" localSheetId="5">#REF!</definedName>
    <definedName name="R행" localSheetId="10">#REF!</definedName>
    <definedName name="R행">#REF!</definedName>
    <definedName name="SADF" localSheetId="7" hidden="1">{#N/A,#N/A,FALSE,"단축1";#N/A,#N/A,FALSE,"단축2";#N/A,#N/A,FALSE,"단축3";#N/A,#N/A,FALSE,"장축";#N/A,#N/A,FALSE,"4WD"}</definedName>
    <definedName name="SADF" localSheetId="2" hidden="1">{#N/A,#N/A,FALSE,"단축1";#N/A,#N/A,FALSE,"단축2";#N/A,#N/A,FALSE,"단축3";#N/A,#N/A,FALSE,"장축";#N/A,#N/A,FALSE,"4WD"}</definedName>
    <definedName name="SADF" hidden="1">{#N/A,#N/A,FALSE,"단축1";#N/A,#N/A,FALSE,"단축2";#N/A,#N/A,FALSE,"단축3";#N/A,#N/A,FALSE,"장축";#N/A,#N/A,FALSE,"4WD"}</definedName>
    <definedName name="SD" localSheetId="7" hidden="1">{#N/A,#N/A,FALSE,"단축1";#N/A,#N/A,FALSE,"단축2";#N/A,#N/A,FALSE,"단축3";#N/A,#N/A,FALSE,"장축";#N/A,#N/A,FALSE,"4WD"}</definedName>
    <definedName name="SD" localSheetId="2" hidden="1">{#N/A,#N/A,FALSE,"단축1";#N/A,#N/A,FALSE,"단축2";#N/A,#N/A,FALSE,"단축3";#N/A,#N/A,FALSE,"장축";#N/A,#N/A,FALSE,"4WD"}</definedName>
    <definedName name="SD" hidden="1">{#N/A,#N/A,FALSE,"단축1";#N/A,#N/A,FALSE,"단축2";#N/A,#N/A,FALSE,"단축3";#N/A,#N/A,FALSE,"장축";#N/A,#N/A,FALSE,"4WD"}</definedName>
    <definedName name="sdddd" localSheetId="7">#REF!</definedName>
    <definedName name="sdddd" localSheetId="9">#REF!</definedName>
    <definedName name="sdddd" localSheetId="5">#REF!</definedName>
    <definedName name="sdddd" localSheetId="10">#REF!</definedName>
    <definedName name="sdddd">#REF!</definedName>
    <definedName name="SDFL" localSheetId="7" hidden="1">{#N/A,#N/A,FALSE,"단축1";#N/A,#N/A,FALSE,"단축2";#N/A,#N/A,FALSE,"단축3";#N/A,#N/A,FALSE,"장축";#N/A,#N/A,FALSE,"4WD"}</definedName>
    <definedName name="SDFL" localSheetId="2" hidden="1">{#N/A,#N/A,FALSE,"단축1";#N/A,#N/A,FALSE,"단축2";#N/A,#N/A,FALSE,"단축3";#N/A,#N/A,FALSE,"장축";#N/A,#N/A,FALSE,"4WD"}</definedName>
    <definedName name="SDFL" hidden="1">{#N/A,#N/A,FALSE,"단축1";#N/A,#N/A,FALSE,"단축2";#N/A,#N/A,FALSE,"단축3";#N/A,#N/A,FALSE,"장축";#N/A,#N/A,FALSE,"4WD"}</definedName>
    <definedName name="SDFLL" localSheetId="7" hidden="1">{#N/A,#N/A,FALSE,"단축1";#N/A,#N/A,FALSE,"단축2";#N/A,#N/A,FALSE,"단축3";#N/A,#N/A,FALSE,"장축";#N/A,#N/A,FALSE,"4WD"}</definedName>
    <definedName name="SDFLL" localSheetId="2" hidden="1">{#N/A,#N/A,FALSE,"단축1";#N/A,#N/A,FALSE,"단축2";#N/A,#N/A,FALSE,"단축3";#N/A,#N/A,FALSE,"장축";#N/A,#N/A,FALSE,"4WD"}</definedName>
    <definedName name="SDFLL" hidden="1">{#N/A,#N/A,FALSE,"단축1";#N/A,#N/A,FALSE,"단축2";#N/A,#N/A,FALSE,"단축3";#N/A,#N/A,FALSE,"장축";#N/A,#N/A,FALSE,"4WD"}</definedName>
    <definedName name="SDFLLLLLL" localSheetId="7" hidden="1">{#N/A,#N/A,FALSE,"단축1";#N/A,#N/A,FALSE,"단축2";#N/A,#N/A,FALSE,"단축3";#N/A,#N/A,FALSE,"장축";#N/A,#N/A,FALSE,"4WD"}</definedName>
    <definedName name="SDFLLLLLL" localSheetId="2" hidden="1">{#N/A,#N/A,FALSE,"단축1";#N/A,#N/A,FALSE,"단축2";#N/A,#N/A,FALSE,"단축3";#N/A,#N/A,FALSE,"장축";#N/A,#N/A,FALSE,"4WD"}</definedName>
    <definedName name="SDFLLLLLL" hidden="1">{#N/A,#N/A,FALSE,"단축1";#N/A,#N/A,FALSE,"단축2";#N/A,#N/A,FALSE,"단축3";#N/A,#N/A,FALSE,"장축";#N/A,#N/A,FALSE,"4WD"}</definedName>
    <definedName name="SDFLLSD" localSheetId="7" hidden="1">{#N/A,#N/A,FALSE,"단축1";#N/A,#N/A,FALSE,"단축2";#N/A,#N/A,FALSE,"단축3";#N/A,#N/A,FALSE,"장축";#N/A,#N/A,FALSE,"4WD"}</definedName>
    <definedName name="SDFLLSD" localSheetId="2" hidden="1">{#N/A,#N/A,FALSE,"단축1";#N/A,#N/A,FALSE,"단축2";#N/A,#N/A,FALSE,"단축3";#N/A,#N/A,FALSE,"장축";#N/A,#N/A,FALSE,"4WD"}</definedName>
    <definedName name="SDFLLSD" hidden="1">{#N/A,#N/A,FALSE,"단축1";#N/A,#N/A,FALSE,"단축2";#N/A,#N/A,FALSE,"단축3";#N/A,#N/A,FALSE,"장축";#N/A,#N/A,FALSE,"4WD"}</definedName>
    <definedName name="SFG" localSheetId="7" hidden="1">{#N/A,#N/A,FALSE,"단축1";#N/A,#N/A,FALSE,"단축2";#N/A,#N/A,FALSE,"단축3";#N/A,#N/A,FALSE,"장축";#N/A,#N/A,FALSE,"4WD"}</definedName>
    <definedName name="SFG" localSheetId="2" hidden="1">{#N/A,#N/A,FALSE,"단축1";#N/A,#N/A,FALSE,"단축2";#N/A,#N/A,FALSE,"단축3";#N/A,#N/A,FALSE,"장축";#N/A,#N/A,FALSE,"4WD"}</definedName>
    <definedName name="SFG" hidden="1">{#N/A,#N/A,FALSE,"단축1";#N/A,#N/A,FALSE,"단축2";#N/A,#N/A,FALSE,"단축3";#N/A,#N/A,FALSE,"장축";#N/A,#N/A,FALSE,"4WD"}</definedName>
    <definedName name="SFSFSF" localSheetId="7" hidden="1">{#N/A,#N/A,FALSE,"단축1";#N/A,#N/A,FALSE,"단축2";#N/A,#N/A,FALSE,"단축3";#N/A,#N/A,FALSE,"장축";#N/A,#N/A,FALSE,"4WD"}</definedName>
    <definedName name="SFSFSF" localSheetId="2" hidden="1">{#N/A,#N/A,FALSE,"단축1";#N/A,#N/A,FALSE,"단축2";#N/A,#N/A,FALSE,"단축3";#N/A,#N/A,FALSE,"장축";#N/A,#N/A,FALSE,"4WD"}</definedName>
    <definedName name="SFSFSF" hidden="1">{#N/A,#N/A,FALSE,"단축1";#N/A,#N/A,FALSE,"단축2";#N/A,#N/A,FALSE,"단축3";#N/A,#N/A,FALSE,"장축";#N/A,#N/A,FALSE,"4WD"}</definedName>
    <definedName name="SHI" localSheetId="7" hidden="1">{#N/A,#N/A,FALSE,"단축1";#N/A,#N/A,FALSE,"단축2";#N/A,#N/A,FALSE,"단축3";#N/A,#N/A,FALSE,"장축";#N/A,#N/A,FALSE,"4WD"}</definedName>
    <definedName name="SHI" localSheetId="2" hidden="1">{#N/A,#N/A,FALSE,"단축1";#N/A,#N/A,FALSE,"단축2";#N/A,#N/A,FALSE,"단축3";#N/A,#N/A,FALSE,"장축";#N/A,#N/A,FALSE,"4WD"}</definedName>
    <definedName name="SHI" hidden="1">{#N/A,#N/A,FALSE,"단축1";#N/A,#N/A,FALSE,"단축2";#N/A,#N/A,FALSE,"단축3";#N/A,#N/A,FALSE,"장축";#N/A,#N/A,FALSE,"4WD"}</definedName>
    <definedName name="SoulEV" localSheetId="9" hidden="1">#REF!</definedName>
    <definedName name="SoulEV" localSheetId="10" hidden="1">#REF!</definedName>
    <definedName name="SoulEV" hidden="1">#REF!</definedName>
    <definedName name="SPB" localSheetId="7">#REF!</definedName>
    <definedName name="SPB" localSheetId="9">#REF!</definedName>
    <definedName name="SPB" localSheetId="5">#REF!</definedName>
    <definedName name="SPB" localSheetId="10">#REF!</definedName>
    <definedName name="SPB">#REF!</definedName>
    <definedName name="SS" localSheetId="7" hidden="1">{#N/A,#N/A,FALSE,"단축1";#N/A,#N/A,FALSE,"단축2";#N/A,#N/A,FALSE,"단축3";#N/A,#N/A,FALSE,"장축";#N/A,#N/A,FALSE,"4WD"}</definedName>
    <definedName name="SS" localSheetId="2" hidden="1">{#N/A,#N/A,FALSE,"단축1";#N/A,#N/A,FALSE,"단축2";#N/A,#N/A,FALSE,"단축3";#N/A,#N/A,FALSE,"장축";#N/A,#N/A,FALSE,"4WD"}</definedName>
    <definedName name="SS" hidden="1">{#N/A,#N/A,FALSE,"단축1";#N/A,#N/A,FALSE,"단축2";#N/A,#N/A,FALSE,"단축3";#N/A,#N/A,FALSE,"장축";#N/A,#N/A,FALSE,"4WD"}</definedName>
    <definedName name="SSDD" localSheetId="7" hidden="1">{#N/A,#N/A,FALSE,"단축1";#N/A,#N/A,FALSE,"단축2";#N/A,#N/A,FALSE,"단축3";#N/A,#N/A,FALSE,"장축";#N/A,#N/A,FALSE,"4WD"}</definedName>
    <definedName name="SSDD" localSheetId="2" hidden="1">{#N/A,#N/A,FALSE,"단축1";#N/A,#N/A,FALSE,"단축2";#N/A,#N/A,FALSE,"단축3";#N/A,#N/A,FALSE,"장축";#N/A,#N/A,FALSE,"4WD"}</definedName>
    <definedName name="SSDD" hidden="1">{#N/A,#N/A,FALSE,"단축1";#N/A,#N/A,FALSE,"단축2";#N/A,#N/A,FALSE,"단축3";#N/A,#N/A,FALSE,"장축";#N/A,#N/A,FALSE,"4WD"}</definedName>
    <definedName name="sss" localSheetId="7">#REF!</definedName>
    <definedName name="sss" localSheetId="9">#REF!</definedName>
    <definedName name="sss" localSheetId="5">#REF!</definedName>
    <definedName name="sss" localSheetId="10">#REF!</definedName>
    <definedName name="sss">#REF!</definedName>
    <definedName name="S행" localSheetId="7">#REF!</definedName>
    <definedName name="S행" localSheetId="9">#REF!</definedName>
    <definedName name="S행" localSheetId="5">#REF!</definedName>
    <definedName name="S행" localSheetId="10">#REF!</definedName>
    <definedName name="S행">#REF!</definedName>
    <definedName name="TB" localSheetId="7">#REF!</definedName>
    <definedName name="TB" localSheetId="9">#REF!</definedName>
    <definedName name="TB" localSheetId="5">#REF!</definedName>
    <definedName name="TB" localSheetId="10">#REF!</definedName>
    <definedName name="TB">#REF!</definedName>
    <definedName name="temp" localSheetId="7">#REF!</definedName>
    <definedName name="temp" localSheetId="9">#REF!</definedName>
    <definedName name="temp" localSheetId="5">#REF!</definedName>
    <definedName name="temp" localSheetId="10">#REF!</definedName>
    <definedName name="temp">#REF!</definedName>
    <definedName name="TEWR" localSheetId="7" hidden="1">{#N/A,#N/A,TRUE,"Y생산";#N/A,#N/A,TRUE,"Y판매";#N/A,#N/A,TRUE,"Y총물량";#N/A,#N/A,TRUE,"Y능력";#N/A,#N/A,TRUE,"YKD"}</definedName>
    <definedName name="TEWR" localSheetId="2" hidden="1">{#N/A,#N/A,TRUE,"Y생산";#N/A,#N/A,TRUE,"Y판매";#N/A,#N/A,TRUE,"Y총물량";#N/A,#N/A,TRUE,"Y능력";#N/A,#N/A,TRUE,"YKD"}</definedName>
    <definedName name="TEWR" hidden="1">{#N/A,#N/A,TRUE,"Y생산";#N/A,#N/A,TRUE,"Y판매";#N/A,#N/A,TRUE,"Y총물량";#N/A,#N/A,TRUE,"Y능력";#N/A,#N/A,TRUE,"YKD"}</definedName>
    <definedName name="THEME2" localSheetId="7" hidden="1">{#N/A,#N/A,FALSE,"96 3월물량표";#N/A,#N/A,FALSE,"96 4월물량표";#N/A,#N/A,FALSE,"96 5월물량표"}</definedName>
    <definedName name="THEME2" localSheetId="2" hidden="1">{#N/A,#N/A,FALSE,"96 3월물량표";#N/A,#N/A,FALSE,"96 4월물량표";#N/A,#N/A,FALSE,"96 5월물량표"}</definedName>
    <definedName name="THEME2" hidden="1">{#N/A,#N/A,FALSE,"96 3월물량표";#N/A,#N/A,FALSE,"96 4월물량표";#N/A,#N/A,FALSE,"96 5월물량표"}</definedName>
    <definedName name="TM" localSheetId="7">'cee''d Kombi'!TM</definedName>
    <definedName name="TM" localSheetId="10">#N/A</definedName>
    <definedName name="TM" localSheetId="2">#N/A</definedName>
    <definedName name="TM">[0]!TM</definedName>
    <definedName name="TOTAL" localSheetId="7">#REF!</definedName>
    <definedName name="TOTAL" localSheetId="9">#REF!</definedName>
    <definedName name="TOTAL" localSheetId="5">#REF!</definedName>
    <definedName name="TOTAL" localSheetId="10">#REF!</definedName>
    <definedName name="TOTAL">#REF!</definedName>
    <definedName name="TRIM별COST2" localSheetId="7" hidden="1">{#N/A,#N/A,FALSE,"단축1";#N/A,#N/A,FALSE,"단축2";#N/A,#N/A,FALSE,"단축3";#N/A,#N/A,FALSE,"장축";#N/A,#N/A,FALSE,"4WD"}</definedName>
    <definedName name="TRIM별COST2" localSheetId="2" hidden="1">{#N/A,#N/A,FALSE,"단축1";#N/A,#N/A,FALSE,"단축2";#N/A,#N/A,FALSE,"단축3";#N/A,#N/A,FALSE,"장축";#N/A,#N/A,FALSE,"4WD"}</definedName>
    <definedName name="TRIM별COST2" hidden="1">{#N/A,#N/A,FALSE,"단축1";#N/A,#N/A,FALSE,"단축2";#N/A,#N/A,FALSE,"단축3";#N/A,#N/A,FALSE,"장축";#N/A,#N/A,FALSE,"4WD"}</definedName>
    <definedName name="TWA" localSheetId="7">#REF!</definedName>
    <definedName name="TWA" localSheetId="9">#REF!</definedName>
    <definedName name="TWA" localSheetId="5">#REF!</definedName>
    <definedName name="TWA" localSheetId="10">#REF!</definedName>
    <definedName name="TWA">#REF!</definedName>
    <definedName name="T행" localSheetId="7">#REF!</definedName>
    <definedName name="T행" localSheetId="9">#REF!</definedName>
    <definedName name="T행" localSheetId="5">#REF!</definedName>
    <definedName name="T행" localSheetId="10">#REF!</definedName>
    <definedName name="T행">#REF!</definedName>
    <definedName name="U" localSheetId="7" hidden="1">{#N/A,#N/A,FALSE,"단축1";#N/A,#N/A,FALSE,"단축2";#N/A,#N/A,FALSE,"단축3";#N/A,#N/A,FALSE,"장축";#N/A,#N/A,FALSE,"4WD"}</definedName>
    <definedName name="U" localSheetId="2" hidden="1">{#N/A,#N/A,FALSE,"단축1";#N/A,#N/A,FALSE,"단축2";#N/A,#N/A,FALSE,"단축3";#N/A,#N/A,FALSE,"장축";#N/A,#N/A,FALSE,"4WD"}</definedName>
    <definedName name="U" hidden="1">{#N/A,#N/A,FALSE,"단축1";#N/A,#N/A,FALSE,"단축2";#N/A,#N/A,FALSE,"단축3";#N/A,#N/A,FALSE,"장축";#N/A,#N/A,FALSE,"4WD"}</definedName>
    <definedName name="UCR" localSheetId="7">#REF!</definedName>
    <definedName name="UCR" localSheetId="9">#REF!</definedName>
    <definedName name="UCR" localSheetId="5">#REF!</definedName>
    <definedName name="UCR" localSheetId="10">#REF!</definedName>
    <definedName name="UCR">#REF!</definedName>
    <definedName name="UKFL" localSheetId="7" hidden="1">{#N/A,#N/A,FALSE,"단축1";#N/A,#N/A,FALSE,"단축2";#N/A,#N/A,FALSE,"단축3";#N/A,#N/A,FALSE,"장축";#N/A,#N/A,FALSE,"4WD"}</definedName>
    <definedName name="UKFL" localSheetId="2" hidden="1">{#N/A,#N/A,FALSE,"단축1";#N/A,#N/A,FALSE,"단축2";#N/A,#N/A,FALSE,"단축3";#N/A,#N/A,FALSE,"장축";#N/A,#N/A,FALSE,"4WD"}</definedName>
    <definedName name="UKFL" hidden="1">{#N/A,#N/A,FALSE,"단축1";#N/A,#N/A,FALSE,"단축2";#N/A,#N/A,FALSE,"단축3";#N/A,#N/A,FALSE,"장축";#N/A,#N/A,FALSE,"4WD"}</definedName>
    <definedName name="USD" localSheetId="7">#REF!</definedName>
    <definedName name="USD" localSheetId="9">#REF!</definedName>
    <definedName name="USD" localSheetId="5">#REF!</definedName>
    <definedName name="USD" localSheetId="10">#REF!</definedName>
    <definedName name="USD">#REF!</definedName>
    <definedName name="uu" localSheetId="7">#REF!</definedName>
    <definedName name="uu" localSheetId="9">#REF!</definedName>
    <definedName name="uu" localSheetId="5">#REF!</definedName>
    <definedName name="uu" localSheetId="10">#REF!</definedName>
    <definedName name="uu">#REF!</definedName>
    <definedName name="U행" localSheetId="7">#REF!</definedName>
    <definedName name="U행" localSheetId="9">#REF!</definedName>
    <definedName name="U행" localSheetId="5">#REF!</definedName>
    <definedName name="U행" localSheetId="10">#REF!</definedName>
    <definedName name="U행">#REF!</definedName>
    <definedName name="VE" localSheetId="7">#REF!</definedName>
    <definedName name="VE" localSheetId="9">#REF!</definedName>
    <definedName name="VE" localSheetId="5">#REF!</definedName>
    <definedName name="VE" localSheetId="10">#REF!</definedName>
    <definedName name="VE">#REF!</definedName>
    <definedName name="VV" localSheetId="7">#REF!</definedName>
    <definedName name="VV" localSheetId="9">#REF!</definedName>
    <definedName name="VV" localSheetId="5">#REF!</definedName>
    <definedName name="VV" localSheetId="10">#REF!</definedName>
    <definedName name="VV">#REF!</definedName>
    <definedName name="V행" localSheetId="7">#REF!</definedName>
    <definedName name="V행" localSheetId="9">#REF!</definedName>
    <definedName name="V행" localSheetId="5">#REF!</definedName>
    <definedName name="V행" localSheetId="10">#REF!</definedName>
    <definedName name="V행">#REF!</definedName>
    <definedName name="W" localSheetId="7">#REF!</definedName>
    <definedName name="W" localSheetId="9">#REF!</definedName>
    <definedName name="W" localSheetId="5">#REF!</definedName>
    <definedName name="W" localSheetId="10">#REF!</definedName>
    <definedName name="W">#REF!</definedName>
    <definedName name="WEARF" localSheetId="7" hidden="1">{#N/A,#N/A,TRUE,"Y생산";#N/A,#N/A,TRUE,"Y판매";#N/A,#N/A,TRUE,"Y총물량";#N/A,#N/A,TRUE,"Y능력";#N/A,#N/A,TRUE,"YKD"}</definedName>
    <definedName name="WEARF" localSheetId="2" hidden="1">{#N/A,#N/A,TRUE,"Y생산";#N/A,#N/A,TRUE,"Y판매";#N/A,#N/A,TRUE,"Y총물량";#N/A,#N/A,TRUE,"Y능력";#N/A,#N/A,TRUE,"YKD"}</definedName>
    <definedName name="WEARF" hidden="1">{#N/A,#N/A,TRUE,"Y생산";#N/A,#N/A,TRUE,"Y판매";#N/A,#N/A,TRUE,"Y총물량";#N/A,#N/A,TRUE,"Y능력";#N/A,#N/A,TRUE,"YKD"}</definedName>
    <definedName name="wrn.345." localSheetId="7" hidden="1">{#N/A,#N/A,FALSE,"96 3월물량표";#N/A,#N/A,FALSE,"96 4월물량표";#N/A,#N/A,FALSE,"96 5월물량표"}</definedName>
    <definedName name="wrn.345." localSheetId="2" hidden="1">{#N/A,#N/A,FALSE,"96 3월물량표";#N/A,#N/A,FALSE,"96 4월물량표";#N/A,#N/A,FALSE,"96 5월물량표"}</definedName>
    <definedName name="wrn.345." hidden="1">{#N/A,#N/A,FALSE,"96 3월물량표";#N/A,#N/A,FALSE,"96 4월물량표";#N/A,#N/A,FALSE,"96 5월물량표"}</definedName>
    <definedName name="wrn.AU가공." localSheetId="7"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AU가공." localSheetId="2"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AU가공."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Y차._.종합." localSheetId="7" hidden="1">{#N/A,#N/A,TRUE,"Y생산";#N/A,#N/A,TRUE,"Y판매";#N/A,#N/A,TRUE,"Y총물량";#N/A,#N/A,TRUE,"Y능력";#N/A,#N/A,TRUE,"YKD"}</definedName>
    <definedName name="wrn.Y차._.종합." localSheetId="2" hidden="1">{#N/A,#N/A,TRUE,"Y생산";#N/A,#N/A,TRUE,"Y판매";#N/A,#N/A,TRUE,"Y총물량";#N/A,#N/A,TRUE,"Y능력";#N/A,#N/A,TRUE,"YKD"}</definedName>
    <definedName name="wrn.Y차._.종합." hidden="1">{#N/A,#N/A,TRUE,"Y생산";#N/A,#N/A,TRUE,"Y판매";#N/A,#N/A,TRUE,"Y총물량";#N/A,#N/A,TRUE,"Y능력";#N/A,#N/A,TRUE,"YKD"}</definedName>
    <definedName name="wrn.신규dep._.full._.set." localSheetId="7" hidden="1">{#N/A,#N/A,FALSE,"신규dep";#N/A,#N/A,FALSE,"신규dep-금형상각후";#N/A,#N/A,FALSE,"신규dep-연구비상각후";#N/A,#N/A,FALSE,"신규dep-기계,공구상각후"}</definedName>
    <definedName name="wrn.신규dep._.full._.set." localSheetId="2"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전부인쇄." localSheetId="7"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w" localSheetId="7">#REF!</definedName>
    <definedName name="ww" localSheetId="9">#REF!</definedName>
    <definedName name="ww" localSheetId="5">#REF!</definedName>
    <definedName name="ww" localSheetId="10">#REF!</definedName>
    <definedName name="ww">#REF!</definedName>
    <definedName name="WWW" localSheetId="7">#REF!</definedName>
    <definedName name="WWW" localSheetId="9">#REF!</definedName>
    <definedName name="WWW" localSheetId="5">#REF!</definedName>
    <definedName name="WWW" localSheetId="10">#REF!</definedName>
    <definedName name="WWW">#REF!</definedName>
    <definedName name="W행" localSheetId="7">#REF!</definedName>
    <definedName name="W행" localSheetId="9">#REF!</definedName>
    <definedName name="W행" localSheetId="5">#REF!</definedName>
    <definedName name="W행" localSheetId="10">#REF!</definedName>
    <definedName name="W행">#REF!</definedName>
    <definedName name="XG¾×¼C" localSheetId="7">#REF!</definedName>
    <definedName name="XG¾×¼C" localSheetId="9">#REF!</definedName>
    <definedName name="XG¾×¼C" localSheetId="5">#REF!</definedName>
    <definedName name="XG¾×¼C" localSheetId="10">#REF!</definedName>
    <definedName name="XG¾×¼C">#REF!</definedName>
    <definedName name="XG¾×¼Ç" localSheetId="7">#REF!</definedName>
    <definedName name="XG¾×¼Ç" localSheetId="9">#REF!</definedName>
    <definedName name="XG¾×¼Ç" localSheetId="5">#REF!</definedName>
    <definedName name="XG¾×¼Ç" localSheetId="10">#REF!</definedName>
    <definedName name="XG¾×¼Ç">#REF!</definedName>
    <definedName name="XG액션" localSheetId="7">#REF!</definedName>
    <definedName name="XG액션" localSheetId="9">#REF!</definedName>
    <definedName name="XG액션" localSheetId="5">#REF!</definedName>
    <definedName name="XG액션" localSheetId="10">#REF!</definedName>
    <definedName name="XG액션">#REF!</definedName>
    <definedName name="xx" localSheetId="7">#REF!</definedName>
    <definedName name="xx" localSheetId="9">#REF!</definedName>
    <definedName name="xx" localSheetId="5">#REF!</definedName>
    <definedName name="xx" localSheetId="10">#REF!</definedName>
    <definedName name="xx">#REF!</definedName>
    <definedName name="X행" localSheetId="7">#REF!</definedName>
    <definedName name="X행" localSheetId="9">#REF!</definedName>
    <definedName name="X행" localSheetId="5">#REF!</definedName>
    <definedName name="X행" localSheetId="10">#REF!</definedName>
    <definedName name="X행">#REF!</definedName>
    <definedName name="yy" localSheetId="7">#REF!</definedName>
    <definedName name="yy" localSheetId="9">#REF!</definedName>
    <definedName name="yy" localSheetId="5">#REF!</definedName>
    <definedName name="yy" localSheetId="10">#REF!</definedName>
    <definedName name="yy">#REF!</definedName>
    <definedName name="YYY" localSheetId="7" hidden="1">{#N/A,#N/A,TRUE,"Y생산";#N/A,#N/A,TRUE,"Y판매";#N/A,#N/A,TRUE,"Y총물량";#N/A,#N/A,TRUE,"Y능력";#N/A,#N/A,TRUE,"YKD"}</definedName>
    <definedName name="YYY" localSheetId="2" hidden="1">{#N/A,#N/A,TRUE,"Y생산";#N/A,#N/A,TRUE,"Y판매";#N/A,#N/A,TRUE,"Y총물량";#N/A,#N/A,TRUE,"Y능력";#N/A,#N/A,TRUE,"YKD"}</definedName>
    <definedName name="YYY" hidden="1">{#N/A,#N/A,TRUE,"Y생산";#N/A,#N/A,TRUE,"Y판매";#N/A,#N/A,TRUE,"Y총물량";#N/A,#N/A,TRUE,"Y능력";#N/A,#N/A,TRUE,"YKD"}</definedName>
    <definedName name="Z" localSheetId="7">#REF!</definedName>
    <definedName name="Z" localSheetId="9">#REF!</definedName>
    <definedName name="Z" localSheetId="5">#REF!</definedName>
    <definedName name="Z" localSheetId="10">#REF!</definedName>
    <definedName name="Z">#REF!</definedName>
    <definedName name="ZZ" localSheetId="7">#REF!</definedName>
    <definedName name="ZZ" localSheetId="9">#REF!</definedName>
    <definedName name="ZZ" localSheetId="5">#REF!</definedName>
    <definedName name="ZZ" localSheetId="10">#REF!</definedName>
    <definedName name="ZZ">#REF!</definedName>
    <definedName name="π">PI()</definedName>
    <definedName name="ㄱㅇ" localSheetId="7" hidden="1">{#N/A,#N/A,FALSE,"단축1";#N/A,#N/A,FALSE,"단축2";#N/A,#N/A,FALSE,"단축3";#N/A,#N/A,FALSE,"장축";#N/A,#N/A,FALSE,"4WD"}</definedName>
    <definedName name="ㄱㅇ" localSheetId="2" hidden="1">{#N/A,#N/A,FALSE,"단축1";#N/A,#N/A,FALSE,"단축2";#N/A,#N/A,FALSE,"단축3";#N/A,#N/A,FALSE,"장축";#N/A,#N/A,FALSE,"4WD"}</definedName>
    <definedName name="ㄱㅇ" hidden="1">{#N/A,#N/A,FALSE,"단축1";#N/A,#N/A,FALSE,"단축2";#N/A,#N/A,FALSE,"단축3";#N/A,#N/A,FALSE,"장축";#N/A,#N/A,FALSE,"4WD"}</definedName>
    <definedName name="가" localSheetId="7">#REF!</definedName>
    <definedName name="가" localSheetId="9">#REF!</definedName>
    <definedName name="가" localSheetId="5">#REF!</definedName>
    <definedName name="가" localSheetId="10">#REF!</definedName>
    <definedName name="가">#REF!</definedName>
    <definedName name="가1" localSheetId="7" hidden="1">{#N/A,#N/A,TRUE,"Y생산";#N/A,#N/A,TRUE,"Y판매";#N/A,#N/A,TRUE,"Y총물량";#N/A,#N/A,TRUE,"Y능력";#N/A,#N/A,TRUE,"YKD"}</definedName>
    <definedName name="가1" localSheetId="2" hidden="1">{#N/A,#N/A,TRUE,"Y생산";#N/A,#N/A,TRUE,"Y판매";#N/A,#N/A,TRUE,"Y총물량";#N/A,#N/A,TRUE,"Y능력";#N/A,#N/A,TRUE,"YKD"}</definedName>
    <definedName name="가1" hidden="1">{#N/A,#N/A,TRUE,"Y생산";#N/A,#N/A,TRUE,"Y판매";#N/A,#N/A,TRUE,"Y총물량";#N/A,#N/A,TRUE,"Y능력";#N/A,#N/A,TRUE,"YKD"}</definedName>
    <definedName name="가2" localSheetId="7" hidden="1">{#N/A,#N/A,TRUE,"Y생산";#N/A,#N/A,TRUE,"Y판매";#N/A,#N/A,TRUE,"Y총물량";#N/A,#N/A,TRUE,"Y능력";#N/A,#N/A,TRUE,"YKD"}</definedName>
    <definedName name="가2" localSheetId="2" hidden="1">{#N/A,#N/A,TRUE,"Y생산";#N/A,#N/A,TRUE,"Y판매";#N/A,#N/A,TRUE,"Y총물량";#N/A,#N/A,TRUE,"Y능력";#N/A,#N/A,TRUE,"YKD"}</definedName>
    <definedName name="가2" hidden="1">{#N/A,#N/A,TRUE,"Y생산";#N/A,#N/A,TRUE,"Y판매";#N/A,#N/A,TRUE,"Y총물량";#N/A,#N/A,TRUE,"Y능력";#N/A,#N/A,TRUE,"YKD"}</definedName>
    <definedName name="가격" localSheetId="7">{#N/A,#N/A,FALSE,"단축1";#N/A,#N/A,FALSE,"단축2";#N/A,#N/A,FALSE,"단축3";#N/A,#N/A,FALSE,"장축";#N/A,#N/A,FALSE,"4WD"}</definedName>
    <definedName name="가격" localSheetId="2">{#N/A,#N/A,FALSE,"단축1";#N/A,#N/A,FALSE,"단축2";#N/A,#N/A,FALSE,"단축3";#N/A,#N/A,FALSE,"장축";#N/A,#N/A,FALSE,"4WD"}</definedName>
    <definedName name="가격">{#N/A,#N/A,FALSE,"단축1";#N/A,#N/A,FALSE,"단축2";#N/A,#N/A,FALSE,"단축3";#N/A,#N/A,FALSE,"장축";#N/A,#N/A,FALSE,"4WD"}</definedName>
    <definedName name="가나" localSheetId="7" hidden="1">{#N/A,#N/A,TRUE,"Y생산";#N/A,#N/A,TRUE,"Y판매";#N/A,#N/A,TRUE,"Y총물량";#N/A,#N/A,TRUE,"Y능력";#N/A,#N/A,TRUE,"YKD"}</definedName>
    <definedName name="가나" localSheetId="2" hidden="1">{#N/A,#N/A,TRUE,"Y생산";#N/A,#N/A,TRUE,"Y판매";#N/A,#N/A,TRUE,"Y총물량";#N/A,#N/A,TRUE,"Y능력";#N/A,#N/A,TRUE,"YKD"}</definedName>
    <definedName name="가나" hidden="1">{#N/A,#N/A,TRUE,"Y생산";#N/A,#N/A,TRUE,"Y판매";#N/A,#N/A,TRUE,"Y총물량";#N/A,#N/A,TRUE,"Y능력";#N/A,#N/A,TRUE,"YKD"}</definedName>
    <definedName name="강" localSheetId="7" hidden="1">{#N/A,#N/A,FALSE,"단축1";#N/A,#N/A,FALSE,"단축2";#N/A,#N/A,FALSE,"단축3";#N/A,#N/A,FALSE,"장축";#N/A,#N/A,FALSE,"4WD"}</definedName>
    <definedName name="강" localSheetId="2" hidden="1">{#N/A,#N/A,FALSE,"단축1";#N/A,#N/A,FALSE,"단축2";#N/A,#N/A,FALSE,"단축3";#N/A,#N/A,FALSE,"장축";#N/A,#N/A,FALSE,"4WD"}</definedName>
    <definedName name="강" hidden="1">{#N/A,#N/A,FALSE,"단축1";#N/A,#N/A,FALSE,"단축2";#N/A,#N/A,FALSE,"단축3";#N/A,#N/A,FALSE,"장축";#N/A,#N/A,FALSE,"4WD"}</definedName>
    <definedName name="개선내용" localSheetId="7" hidden="1">{#N/A,#N/A,TRUE,"Y생산";#N/A,#N/A,TRUE,"Y판매";#N/A,#N/A,TRUE,"Y총물량";#N/A,#N/A,TRUE,"Y능력";#N/A,#N/A,TRUE,"YKD"}</definedName>
    <definedName name="개선내용" localSheetId="2" hidden="1">{#N/A,#N/A,TRUE,"Y생산";#N/A,#N/A,TRUE,"Y판매";#N/A,#N/A,TRUE,"Y총물량";#N/A,#N/A,TRUE,"Y능력";#N/A,#N/A,TRUE,"YKD"}</definedName>
    <definedName name="개선내용" hidden="1">{#N/A,#N/A,TRUE,"Y생산";#N/A,#N/A,TRUE,"Y판매";#N/A,#N/A,TRUE,"Y총물량";#N/A,#N/A,TRUE,"Y능력";#N/A,#N/A,TRUE,"YKD"}</definedName>
    <definedName name="개선실적" localSheetId="7" hidden="1">{#N/A,#N/A,TRUE,"Y생산";#N/A,#N/A,TRUE,"Y판매";#N/A,#N/A,TRUE,"Y총물량";#N/A,#N/A,TRUE,"Y능력";#N/A,#N/A,TRUE,"YKD"}</definedName>
    <definedName name="개선실적" localSheetId="2" hidden="1">{#N/A,#N/A,TRUE,"Y생산";#N/A,#N/A,TRUE,"Y판매";#N/A,#N/A,TRUE,"Y총물량";#N/A,#N/A,TRUE,"Y능력";#N/A,#N/A,TRUE,"YKD"}</definedName>
    <definedName name="개선실적" hidden="1">{#N/A,#N/A,TRUE,"Y생산";#N/A,#N/A,TRUE,"Y판매";#N/A,#N/A,TRUE,"Y총물량";#N/A,#N/A,TRUE,"Y능력";#N/A,#N/A,TRUE,"YKD"}</definedName>
    <definedName name="걍" localSheetId="7" hidden="1">{#N/A,#N/A,FALSE,"단축1";#N/A,#N/A,FALSE,"단축2";#N/A,#N/A,FALSE,"단축3";#N/A,#N/A,FALSE,"장축";#N/A,#N/A,FALSE,"4WD"}</definedName>
    <definedName name="걍" localSheetId="2" hidden="1">{#N/A,#N/A,FALSE,"단축1";#N/A,#N/A,FALSE,"단축2";#N/A,#N/A,FALSE,"단축3";#N/A,#N/A,FALSE,"장축";#N/A,#N/A,FALSE,"4WD"}</definedName>
    <definedName name="걍" hidden="1">{#N/A,#N/A,FALSE,"단축1";#N/A,#N/A,FALSE,"단축2";#N/A,#N/A,FALSE,"단축3";#N/A,#N/A,FALSE,"장축";#N/A,#N/A,FALSE,"4WD"}</definedName>
    <definedName name="검" localSheetId="7">#REF!</definedName>
    <definedName name="검" localSheetId="9">#REF!</definedName>
    <definedName name="검" localSheetId="5">#REF!</definedName>
    <definedName name="검" localSheetId="10">#REF!</definedName>
    <definedName name="검">#REF!</definedName>
    <definedName name="결과" localSheetId="7">'cee''d Kombi'!결과</definedName>
    <definedName name="결과" localSheetId="10">#N/A</definedName>
    <definedName name="결과" localSheetId="2">#N/A</definedName>
    <definedName name="결과">[0]!결과</definedName>
    <definedName name="경차" localSheetId="7" hidden="1">{#N/A,#N/A,TRUE,"Y생산";#N/A,#N/A,TRUE,"Y판매";#N/A,#N/A,TRUE,"Y총물량";#N/A,#N/A,TRUE,"Y능력";#N/A,#N/A,TRUE,"YKD"}</definedName>
    <definedName name="경차" localSheetId="2" hidden="1">{#N/A,#N/A,TRUE,"Y생산";#N/A,#N/A,TRUE,"Y판매";#N/A,#N/A,TRUE,"Y총물량";#N/A,#N/A,TRUE,"Y능력";#N/A,#N/A,TRUE,"YKD"}</definedName>
    <definedName name="경차" hidden="1">{#N/A,#N/A,TRUE,"Y생산";#N/A,#N/A,TRUE,"Y판매";#N/A,#N/A,TRUE,"Y총물량";#N/A,#N/A,TRUE,"Y능력";#N/A,#N/A,TRUE,"YKD"}</definedName>
    <definedName name="경합금2과운연계획" localSheetId="7" hidden="1">{#N/A,#N/A,TRUE,"Y생산";#N/A,#N/A,TRUE,"Y판매";#N/A,#N/A,TRUE,"Y총물량";#N/A,#N/A,TRUE,"Y능력";#N/A,#N/A,TRUE,"YKD"}</definedName>
    <definedName name="경합금2과운연계획" localSheetId="2" hidden="1">{#N/A,#N/A,TRUE,"Y생산";#N/A,#N/A,TRUE,"Y판매";#N/A,#N/A,TRUE,"Y총물량";#N/A,#N/A,TRUE,"Y능력";#N/A,#N/A,TRUE,"YKD"}</definedName>
    <definedName name="경합금2과운연계획" hidden="1">{#N/A,#N/A,TRUE,"Y생산";#N/A,#N/A,TRUE,"Y판매";#N/A,#N/A,TRUE,"Y총물량";#N/A,#N/A,TRUE,"Y능력";#N/A,#N/A,TRUE,"YKD"}</definedName>
    <definedName name="계" localSheetId="7">#REF!</definedName>
    <definedName name="계" localSheetId="9">#REF!</definedName>
    <definedName name="계" localSheetId="5">#REF!</definedName>
    <definedName name="계" localSheetId="10">#REF!</definedName>
    <definedName name="계">#REF!</definedName>
    <definedName name="계획" localSheetId="7">'cee''d Kombi'!계획</definedName>
    <definedName name="계획" localSheetId="10">#N/A</definedName>
    <definedName name="계획" localSheetId="2">#N/A</definedName>
    <definedName name="계획">[0]!계획</definedName>
    <definedName name="공성환" localSheetId="7" hidden="1">{#N/A,#N/A,FALSE,"단축1";#N/A,#N/A,FALSE,"단축2";#N/A,#N/A,FALSE,"단축3";#N/A,#N/A,FALSE,"장축";#N/A,#N/A,FALSE,"4WD"}</definedName>
    <definedName name="공성환" localSheetId="2" hidden="1">{#N/A,#N/A,FALSE,"단축1";#N/A,#N/A,FALSE,"단축2";#N/A,#N/A,FALSE,"단축3";#N/A,#N/A,FALSE,"장축";#N/A,#N/A,FALSE,"4WD"}</definedName>
    <definedName name="공성환" hidden="1">{#N/A,#N/A,FALSE,"단축1";#N/A,#N/A,FALSE,"단축2";#N/A,#N/A,FALSE,"단축3";#N/A,#N/A,FALSE,"장축";#N/A,#N/A,FALSE,"4WD"}</definedName>
    <definedName name="공장도" localSheetId="7">#REF!</definedName>
    <definedName name="공장도" localSheetId="9">#REF!</definedName>
    <definedName name="공장도" localSheetId="5">#REF!</definedName>
    <definedName name="공장도" localSheetId="10">#REF!</definedName>
    <definedName name="공장도">#REF!</definedName>
    <definedName name="과" localSheetId="7">#REF!</definedName>
    <definedName name="과" localSheetId="9">#REF!</definedName>
    <definedName name="과" localSheetId="5">#REF!</definedName>
    <definedName name="과" localSheetId="10">#REF!</definedName>
    <definedName name="과">#REF!</definedName>
    <definedName name="금월" localSheetId="7" hidden="1">{#N/A,#N/A,TRUE,"Y생산";#N/A,#N/A,TRUE,"Y판매";#N/A,#N/A,TRUE,"Y총물량";#N/A,#N/A,TRUE,"Y능력";#N/A,#N/A,TRUE,"YKD"}</definedName>
    <definedName name="금월" localSheetId="2" hidden="1">{#N/A,#N/A,TRUE,"Y생산";#N/A,#N/A,TRUE,"Y판매";#N/A,#N/A,TRUE,"Y총물량";#N/A,#N/A,TRUE,"Y능력";#N/A,#N/A,TRUE,"YKD"}</definedName>
    <definedName name="금월" hidden="1">{#N/A,#N/A,TRUE,"Y생산";#N/A,#N/A,TRUE,"Y판매";#N/A,#N/A,TRUE,"Y총물량";#N/A,#N/A,TRUE,"Y능력";#N/A,#N/A,TRUE,"YKD"}</definedName>
    <definedName name="급히" localSheetId="7">#REF!</definedName>
    <definedName name="급히" localSheetId="9">#REF!</definedName>
    <definedName name="급히" localSheetId="5">#REF!</definedName>
    <definedName name="급히" localSheetId="10">#REF!</definedName>
    <definedName name="급히">#REF!</definedName>
    <definedName name="기" localSheetId="7">{#N/A,#N/A,TRUE,"Y생산";#N/A,#N/A,TRUE,"Y판매";#N/A,#N/A,TRUE,"Y총물량";#N/A,#N/A,TRUE,"Y능력";#N/A,#N/A,TRUE,"YKD"}</definedName>
    <definedName name="기" localSheetId="2">{#N/A,#N/A,TRUE,"Y생산";#N/A,#N/A,TRUE,"Y판매";#N/A,#N/A,TRUE,"Y총물량";#N/A,#N/A,TRUE,"Y능력";#N/A,#N/A,TRUE,"YKD"}</definedName>
    <definedName name="기">{#N/A,#N/A,TRUE,"Y생산";#N/A,#N/A,TRUE,"Y판매";#N/A,#N/A,TRUE,"Y총물량";#N/A,#N/A,TRUE,"Y능력";#N/A,#N/A,TRUE,"YKD"}</definedName>
    <definedName name="기안갑" localSheetId="7">#REF!</definedName>
    <definedName name="기안갑" localSheetId="9">#REF!</definedName>
    <definedName name="기안갑" localSheetId="5">#REF!</definedName>
    <definedName name="기안갑" localSheetId="10">#REF!</definedName>
    <definedName name="기안갑">#REF!</definedName>
    <definedName name="기안을" localSheetId="7">#REF!</definedName>
    <definedName name="기안을" localSheetId="9">#REF!</definedName>
    <definedName name="기안을" localSheetId="5">#REF!</definedName>
    <definedName name="기안을" localSheetId="10">#REF!</definedName>
    <definedName name="기안을">#REF!</definedName>
    <definedName name="김석빈" localSheetId="7" hidden="1">{#N/A,#N/A,FALSE,"단축1";#N/A,#N/A,FALSE,"단축2";#N/A,#N/A,FALSE,"단축3";#N/A,#N/A,FALSE,"장축";#N/A,#N/A,FALSE,"4WD"}</definedName>
    <definedName name="김석빈" localSheetId="2" hidden="1">{#N/A,#N/A,FALSE,"단축1";#N/A,#N/A,FALSE,"단축2";#N/A,#N/A,FALSE,"단축3";#N/A,#N/A,FALSE,"장축";#N/A,#N/A,FALSE,"4WD"}</definedName>
    <definedName name="김석빈" hidden="1">{#N/A,#N/A,FALSE,"단축1";#N/A,#N/A,FALSE,"단축2";#N/A,#N/A,FALSE,"단축3";#N/A,#N/A,FALSE,"장축";#N/A,#N/A,FALSE,"4WD"}</definedName>
    <definedName name="ㄴㄴㄴㄴㄴ" localSheetId="7" hidden="1">{#N/A,#N/A,FALSE,"단축1";#N/A,#N/A,FALSE,"단축2";#N/A,#N/A,FALSE,"단축3";#N/A,#N/A,FALSE,"장축";#N/A,#N/A,FALSE,"4WD"}</definedName>
    <definedName name="ㄴㄴㄴㄴㄴ" localSheetId="2" hidden="1">{#N/A,#N/A,FALSE,"단축1";#N/A,#N/A,FALSE,"단축2";#N/A,#N/A,FALSE,"단축3";#N/A,#N/A,FALSE,"장축";#N/A,#N/A,FALSE,"4WD"}</definedName>
    <definedName name="ㄴㄴㄴㄴㄴ" hidden="1">{#N/A,#N/A,FALSE,"단축1";#N/A,#N/A,FALSE,"단축2";#N/A,#N/A,FALSE,"단축3";#N/A,#N/A,FALSE,"장축";#N/A,#N/A,FALSE,"4WD"}</definedName>
    <definedName name="ㄴㅇ" localSheetId="7" hidden="1">{#N/A,#N/A,TRUE,"Y생산";#N/A,#N/A,TRUE,"Y판매";#N/A,#N/A,TRUE,"Y총물량";#N/A,#N/A,TRUE,"Y능력";#N/A,#N/A,TRUE,"YKD"}</definedName>
    <definedName name="ㄴㅇ" localSheetId="2" hidden="1">{#N/A,#N/A,TRUE,"Y생산";#N/A,#N/A,TRUE,"Y판매";#N/A,#N/A,TRUE,"Y총물량";#N/A,#N/A,TRUE,"Y능력";#N/A,#N/A,TRUE,"YKD"}</definedName>
    <definedName name="ㄴㅇ" hidden="1">{#N/A,#N/A,TRUE,"Y생산";#N/A,#N/A,TRUE,"Y판매";#N/A,#N/A,TRUE,"Y총물량";#N/A,#N/A,TRUE,"Y능력";#N/A,#N/A,TRUE,"YKD"}</definedName>
    <definedName name="ㄴㅇㄴㅇㄴ" localSheetId="7" hidden="1">{#N/A,#N/A,FALSE,"단축1";#N/A,#N/A,FALSE,"단축2";#N/A,#N/A,FALSE,"단축3";#N/A,#N/A,FALSE,"장축";#N/A,#N/A,FALSE,"4WD"}</definedName>
    <definedName name="ㄴㅇㄴㅇㄴ" localSheetId="2" hidden="1">{#N/A,#N/A,FALSE,"단축1";#N/A,#N/A,FALSE,"단축2";#N/A,#N/A,FALSE,"단축3";#N/A,#N/A,FALSE,"장축";#N/A,#N/A,FALSE,"4WD"}</definedName>
    <definedName name="ㄴㅇㄴㅇㄴ" hidden="1">{#N/A,#N/A,FALSE,"단축1";#N/A,#N/A,FALSE,"단축2";#N/A,#N/A,FALSE,"단축3";#N/A,#N/A,FALSE,"장축";#N/A,#N/A,FALSE,"4WD"}</definedName>
    <definedName name="ㄴㅇㄴㅇㄴㅇ" localSheetId="7" hidden="1">{#N/A,#N/A,FALSE,"단축1";#N/A,#N/A,FALSE,"단축2";#N/A,#N/A,FALSE,"단축3";#N/A,#N/A,FALSE,"장축";#N/A,#N/A,FALSE,"4WD"}</definedName>
    <definedName name="ㄴㅇㄴㅇㄴㅇ" localSheetId="2" hidden="1">{#N/A,#N/A,FALSE,"단축1";#N/A,#N/A,FALSE,"단축2";#N/A,#N/A,FALSE,"단축3";#N/A,#N/A,FALSE,"장축";#N/A,#N/A,FALSE,"4WD"}</definedName>
    <definedName name="ㄴㅇㄴㅇㄴㅇ" hidden="1">{#N/A,#N/A,FALSE,"단축1";#N/A,#N/A,FALSE,"단축2";#N/A,#N/A,FALSE,"단축3";#N/A,#N/A,FALSE,"장축";#N/A,#N/A,FALSE,"4WD"}</definedName>
    <definedName name="ㄴㅋ" localSheetId="7" hidden="1">{#N/A,#N/A,FALSE,"단축1";#N/A,#N/A,FALSE,"단축2";#N/A,#N/A,FALSE,"단축3";#N/A,#N/A,FALSE,"장축";#N/A,#N/A,FALSE,"4WD"}</definedName>
    <definedName name="ㄴㅋ" localSheetId="2" hidden="1">{#N/A,#N/A,FALSE,"단축1";#N/A,#N/A,FALSE,"단축2";#N/A,#N/A,FALSE,"단축3";#N/A,#N/A,FALSE,"장축";#N/A,#N/A,FALSE,"4WD"}</definedName>
    <definedName name="ㄴㅋ" hidden="1">{#N/A,#N/A,FALSE,"단축1";#N/A,#N/A,FALSE,"단축2";#N/A,#N/A,FALSE,"단축3";#N/A,#N/A,FALSE,"장축";#N/A,#N/A,FALSE,"4WD"}</definedName>
    <definedName name="나" localSheetId="7">'cee''d Kombi'!나</definedName>
    <definedName name="나" localSheetId="10">#N/A</definedName>
    <definedName name="나" localSheetId="2">#N/A</definedName>
    <definedName name="나">[0]!나</definedName>
    <definedName name="내까" localSheetId="7">'cee''d Kombi'!내까</definedName>
    <definedName name="내까" localSheetId="10">#N/A</definedName>
    <definedName name="내까" localSheetId="2">#N/A</definedName>
    <definedName name="내까">[0]!내까</definedName>
    <definedName name="년말수정" localSheetId="7" hidden="1">{#N/A,#N/A,TRUE,"Y생산";#N/A,#N/A,TRUE,"Y판매";#N/A,#N/A,TRUE,"Y총물량";#N/A,#N/A,TRUE,"Y능력";#N/A,#N/A,TRUE,"YKD"}</definedName>
    <definedName name="년말수정" localSheetId="2" hidden="1">{#N/A,#N/A,TRUE,"Y생산";#N/A,#N/A,TRUE,"Y판매";#N/A,#N/A,TRUE,"Y총물량";#N/A,#N/A,TRUE,"Y능력";#N/A,#N/A,TRUE,"YKD"}</definedName>
    <definedName name="년말수정" hidden="1">{#N/A,#N/A,TRUE,"Y생산";#N/A,#N/A,TRUE,"Y판매";#N/A,#N/A,TRUE,"Y총물량";#N/A,#N/A,TRUE,"Y능력";#N/A,#N/A,TRUE,"YKD"}</definedName>
    <definedName name="ㄷㄷ" localSheetId="7" hidden="1">{#N/A,#N/A,FALSE,"단축1";#N/A,#N/A,FALSE,"단축2";#N/A,#N/A,FALSE,"단축3";#N/A,#N/A,FALSE,"장축";#N/A,#N/A,FALSE,"4WD"}</definedName>
    <definedName name="ㄷㄷ" localSheetId="2" hidden="1">{#N/A,#N/A,FALSE,"단축1";#N/A,#N/A,FALSE,"단축2";#N/A,#N/A,FALSE,"단축3";#N/A,#N/A,FALSE,"장축";#N/A,#N/A,FALSE,"4WD"}</definedName>
    <definedName name="ㄷㄷ" hidden="1">{#N/A,#N/A,FALSE,"단축1";#N/A,#N/A,FALSE,"단축2";#N/A,#N/A,FALSE,"단축3";#N/A,#N/A,FALSE,"장축";#N/A,#N/A,FALSE,"4WD"}</definedName>
    <definedName name="ㄷㅇ" localSheetId="7" hidden="1">{#N/A,#N/A,TRUE,"Y생산";#N/A,#N/A,TRUE,"Y판매";#N/A,#N/A,TRUE,"Y총물량";#N/A,#N/A,TRUE,"Y능력";#N/A,#N/A,TRUE,"YKD"}</definedName>
    <definedName name="ㄷㅇ" localSheetId="2" hidden="1">{#N/A,#N/A,TRUE,"Y생산";#N/A,#N/A,TRUE,"Y판매";#N/A,#N/A,TRUE,"Y총물량";#N/A,#N/A,TRUE,"Y능력";#N/A,#N/A,TRUE,"YKD"}</definedName>
    <definedName name="ㄷㅇ" hidden="1">{#N/A,#N/A,TRUE,"Y생산";#N/A,#N/A,TRUE,"Y판매";#N/A,#N/A,TRUE,"Y총물량";#N/A,#N/A,TRUE,"Y능력";#N/A,#N/A,TRUE,"YKD"}</definedName>
    <definedName name="다" localSheetId="7">#REF!</definedName>
    <definedName name="다" localSheetId="9">#REF!</definedName>
    <definedName name="다" localSheetId="5">#REF!</definedName>
    <definedName name="다" localSheetId="10">#REF!</definedName>
    <definedName name="다">#REF!</definedName>
    <definedName name="단가기준" localSheetId="7" hidden="1">{#N/A,#N/A,TRUE,"Y생산";#N/A,#N/A,TRUE,"Y판매";#N/A,#N/A,TRUE,"Y총물량";#N/A,#N/A,TRUE,"Y능력";#N/A,#N/A,TRUE,"YKD"}</definedName>
    <definedName name="단가기준" localSheetId="2" hidden="1">{#N/A,#N/A,TRUE,"Y생산";#N/A,#N/A,TRUE,"Y판매";#N/A,#N/A,TRUE,"Y총물량";#N/A,#N/A,TRUE,"Y능력";#N/A,#N/A,TRUE,"YKD"}</definedName>
    <definedName name="단가기준" hidden="1">{#N/A,#N/A,TRUE,"Y생산";#N/A,#N/A,TRUE,"Y판매";#N/A,#N/A,TRUE,"Y총물량";#N/A,#N/A,TRUE,"Y능력";#N/A,#N/A,TRUE,"YKD"}</definedName>
    <definedName name="단기" localSheetId="7" hidden="1">{#N/A,#N/A,TRUE,"Y생산";#N/A,#N/A,TRUE,"Y판매";#N/A,#N/A,TRUE,"Y총물량";#N/A,#N/A,TRUE,"Y능력";#N/A,#N/A,TRUE,"YKD"}</definedName>
    <definedName name="단기" localSheetId="2" hidden="1">{#N/A,#N/A,TRUE,"Y생산";#N/A,#N/A,TRUE,"Y판매";#N/A,#N/A,TRUE,"Y총물량";#N/A,#N/A,TRUE,"Y능력";#N/A,#N/A,TRUE,"YKD"}</definedName>
    <definedName name="단기" hidden="1">{#N/A,#N/A,TRUE,"Y생산";#N/A,#N/A,TRUE,"Y판매";#N/A,#N/A,TRUE,"Y총물량";#N/A,#N/A,TRUE,"Y능력";#N/A,#N/A,TRUE,"YKD"}</definedName>
    <definedName name="대회" localSheetId="7">#REF!</definedName>
    <definedName name="대회" localSheetId="9">#REF!</definedName>
    <definedName name="대회" localSheetId="5">#REF!</definedName>
    <definedName name="대회" localSheetId="10">#REF!</definedName>
    <definedName name="대회">#REF!</definedName>
    <definedName name="돌" localSheetId="7" hidden="1">{#N/A,#N/A,FALSE,"단축1";#N/A,#N/A,FALSE,"단축2";#N/A,#N/A,FALSE,"단축3";#N/A,#N/A,FALSE,"장축";#N/A,#N/A,FALSE,"4WD"}</definedName>
    <definedName name="돌" localSheetId="2" hidden="1">{#N/A,#N/A,FALSE,"단축1";#N/A,#N/A,FALSE,"단축2";#N/A,#N/A,FALSE,"단축3";#N/A,#N/A,FALSE,"장축";#N/A,#N/A,FALSE,"4WD"}</definedName>
    <definedName name="돌" hidden="1">{#N/A,#N/A,FALSE,"단축1";#N/A,#N/A,FALSE,"단축2";#N/A,#N/A,FALSE,"단축3";#N/A,#N/A,FALSE,"장축";#N/A,#N/A,FALSE,"4WD"}</definedName>
    <definedName name="ㄹ" localSheetId="7" hidden="1">{#N/A,#N/A,TRUE,"Y생산";#N/A,#N/A,TRUE,"Y판매";#N/A,#N/A,TRUE,"Y총물량";#N/A,#N/A,TRUE,"Y능력";#N/A,#N/A,TRUE,"YKD"}</definedName>
    <definedName name="ㄹ" localSheetId="2" hidden="1">{#N/A,#N/A,TRUE,"Y생산";#N/A,#N/A,TRUE,"Y판매";#N/A,#N/A,TRUE,"Y총물량";#N/A,#N/A,TRUE,"Y능력";#N/A,#N/A,TRUE,"YKD"}</definedName>
    <definedName name="ㄹ" hidden="1">{#N/A,#N/A,TRUE,"Y생산";#N/A,#N/A,TRUE,"Y판매";#N/A,#N/A,TRUE,"Y총물량";#N/A,#N/A,TRUE,"Y능력";#N/A,#N/A,TRUE,"YKD"}</definedName>
    <definedName name="라" localSheetId="7">#REF!</definedName>
    <definedName name="라" localSheetId="9">#REF!</definedName>
    <definedName name="라" localSheetId="5">#REF!</definedName>
    <definedName name="라" localSheetId="10">#REF!</definedName>
    <definedName name="라">#REF!</definedName>
    <definedName name="리" localSheetId="7" hidden="1">{#N/A,#N/A,FALSE,"단축1";#N/A,#N/A,FALSE,"단축2";#N/A,#N/A,FALSE,"단축3";#N/A,#N/A,FALSE,"장축";#N/A,#N/A,FALSE,"4WD"}</definedName>
    <definedName name="리" localSheetId="2" hidden="1">{#N/A,#N/A,FALSE,"단축1";#N/A,#N/A,FALSE,"단축2";#N/A,#N/A,FALSE,"단축3";#N/A,#N/A,FALSE,"장축";#N/A,#N/A,FALSE,"4WD"}</definedName>
    <definedName name="리" hidden="1">{#N/A,#N/A,FALSE,"단축1";#N/A,#N/A,FALSE,"단축2";#N/A,#N/A,FALSE,"단축3";#N/A,#N/A,FALSE,"장축";#N/A,#N/A,FALSE,"4WD"}</definedName>
    <definedName name="ㅁ" localSheetId="7" hidden="1">{#N/A,#N/A,TRUE,"Y생산";#N/A,#N/A,TRUE,"Y판매";#N/A,#N/A,TRUE,"Y총물량";#N/A,#N/A,TRUE,"Y능력";#N/A,#N/A,TRUE,"YKD"}</definedName>
    <definedName name="ㅁ" localSheetId="2" hidden="1">{#N/A,#N/A,TRUE,"Y생산";#N/A,#N/A,TRUE,"Y판매";#N/A,#N/A,TRUE,"Y총물량";#N/A,#N/A,TRUE,"Y능력";#N/A,#N/A,TRUE,"YKD"}</definedName>
    <definedName name="ㅁ" hidden="1">{#N/A,#N/A,TRUE,"Y생산";#N/A,#N/A,TRUE,"Y판매";#N/A,#N/A,TRUE,"Y총물량";#N/A,#N/A,TRUE,"Y능력";#N/A,#N/A,TRUE,"YKD"}</definedName>
    <definedName name="ㅁㄴㅇㄴㅇㄹㄴㅇ" localSheetId="7" hidden="1">{#N/A,#N/A,FALSE,"단축1";#N/A,#N/A,FALSE,"단축2";#N/A,#N/A,FALSE,"단축3";#N/A,#N/A,FALSE,"장축";#N/A,#N/A,FALSE,"4WD"}</definedName>
    <definedName name="ㅁㄴㅇㄴㅇㄹㄴㅇ" localSheetId="2" hidden="1">{#N/A,#N/A,FALSE,"단축1";#N/A,#N/A,FALSE,"단축2";#N/A,#N/A,FALSE,"단축3";#N/A,#N/A,FALSE,"장축";#N/A,#N/A,FALSE,"4WD"}</definedName>
    <definedName name="ㅁㄴㅇㄴㅇㄹㄴㅇ" hidden="1">{#N/A,#N/A,FALSE,"단축1";#N/A,#N/A,FALSE,"단축2";#N/A,#N/A,FALSE,"단축3";#N/A,#N/A,FALSE,"장축";#N/A,#N/A,FALSE,"4WD"}</definedName>
    <definedName name="ㅁㄴㅇㅁㄴㅇ" localSheetId="7" hidden="1">{#N/A,#N/A,FALSE,"단축1";#N/A,#N/A,FALSE,"단축2";#N/A,#N/A,FALSE,"단축3";#N/A,#N/A,FALSE,"장축";#N/A,#N/A,FALSE,"4WD"}</definedName>
    <definedName name="ㅁㄴㅇㅁㄴㅇ" localSheetId="2" hidden="1">{#N/A,#N/A,FALSE,"단축1";#N/A,#N/A,FALSE,"단축2";#N/A,#N/A,FALSE,"단축3";#N/A,#N/A,FALSE,"장축";#N/A,#N/A,FALSE,"4WD"}</definedName>
    <definedName name="ㅁㄴㅇㅁㄴㅇ" hidden="1">{#N/A,#N/A,FALSE,"단축1";#N/A,#N/A,FALSE,"단축2";#N/A,#N/A,FALSE,"단축3";#N/A,#N/A,FALSE,"장축";#N/A,#N/A,FALSE,"4WD"}</definedName>
    <definedName name="ㅁㅁㅁㅁㅁ" localSheetId="7" hidden="1">{#N/A,#N/A,FALSE,"단축1";#N/A,#N/A,FALSE,"단축2";#N/A,#N/A,FALSE,"단축3";#N/A,#N/A,FALSE,"장축";#N/A,#N/A,FALSE,"4WD"}</definedName>
    <definedName name="ㅁㅁㅁㅁㅁ" localSheetId="2" hidden="1">{#N/A,#N/A,FALSE,"단축1";#N/A,#N/A,FALSE,"단축2";#N/A,#N/A,FALSE,"단축3";#N/A,#N/A,FALSE,"장축";#N/A,#N/A,FALSE,"4WD"}</definedName>
    <definedName name="ㅁㅁㅁㅁㅁ" hidden="1">{#N/A,#N/A,FALSE,"단축1";#N/A,#N/A,FALSE,"단축2";#N/A,#N/A,FALSE,"단축3";#N/A,#N/A,FALSE,"장축";#N/A,#N/A,FALSE,"4WD"}</definedName>
    <definedName name="ㅁㅁㅁㅁㅁㅁㅁㅁㅁㅁㅁㅁㅁㅁ" localSheetId="7" hidden="1">{#N/A,#N/A,FALSE,"단축1";#N/A,#N/A,FALSE,"단축2";#N/A,#N/A,FALSE,"단축3";#N/A,#N/A,FALSE,"장축";#N/A,#N/A,FALSE,"4WD"}</definedName>
    <definedName name="ㅁㅁㅁㅁㅁㅁㅁㅁㅁㅁㅁㅁㅁㅁ" localSheetId="2" hidden="1">{#N/A,#N/A,FALSE,"단축1";#N/A,#N/A,FALSE,"단축2";#N/A,#N/A,FALSE,"단축3";#N/A,#N/A,FALSE,"장축";#N/A,#N/A,FALSE,"4WD"}</definedName>
    <definedName name="ㅁㅁㅁㅁㅁㅁㅁㅁㅁㅁㅁㅁㅁㅁ" hidden="1">{#N/A,#N/A,FALSE,"단축1";#N/A,#N/A,FALSE,"단축2";#N/A,#N/A,FALSE,"단축3";#N/A,#N/A,FALSE,"장축";#N/A,#N/A,FALSE,"4WD"}</definedName>
    <definedName name="ㅁㅇㄹ" localSheetId="7" hidden="1">{#N/A,#N/A,FALSE,"단축1";#N/A,#N/A,FALSE,"단축2";#N/A,#N/A,FALSE,"단축3";#N/A,#N/A,FALSE,"장축";#N/A,#N/A,FALSE,"4WD"}</definedName>
    <definedName name="ㅁㅇㄹ" localSheetId="2" hidden="1">{#N/A,#N/A,FALSE,"단축1";#N/A,#N/A,FALSE,"단축2";#N/A,#N/A,FALSE,"단축3";#N/A,#N/A,FALSE,"장축";#N/A,#N/A,FALSE,"4WD"}</definedName>
    <definedName name="ㅁㅇㄹ" hidden="1">{#N/A,#N/A,FALSE,"단축1";#N/A,#N/A,FALSE,"단축2";#N/A,#N/A,FALSE,"단축3";#N/A,#N/A,FALSE,"장축";#N/A,#N/A,FALSE,"4WD"}</definedName>
    <definedName name="마" localSheetId="7">#REF!</definedName>
    <definedName name="마" localSheetId="9">#REF!</definedName>
    <definedName name="마" localSheetId="5">#REF!</definedName>
    <definedName name="마" localSheetId="10">#REF!</definedName>
    <definedName name="마">#REF!</definedName>
    <definedName name="마감" localSheetId="7" hidden="1">{#N/A,#N/A,TRUE,"Y생산";#N/A,#N/A,TRUE,"Y판매";#N/A,#N/A,TRUE,"Y총물량";#N/A,#N/A,TRUE,"Y능력";#N/A,#N/A,TRUE,"YKD"}</definedName>
    <definedName name="마감" localSheetId="2" hidden="1">{#N/A,#N/A,TRUE,"Y생산";#N/A,#N/A,TRUE,"Y판매";#N/A,#N/A,TRUE,"Y총물량";#N/A,#N/A,TRUE,"Y능력";#N/A,#N/A,TRUE,"YKD"}</definedName>
    <definedName name="마감" hidden="1">{#N/A,#N/A,TRUE,"Y생산";#N/A,#N/A,TRUE,"Y판매";#N/A,#N/A,TRUE,"Y총물량";#N/A,#N/A,TRUE,"Y능력";#N/A,#N/A,TRUE,"YKD"}</definedName>
    <definedName name="매입" localSheetId="7">#REF!</definedName>
    <definedName name="매입" localSheetId="9">#REF!</definedName>
    <definedName name="매입" localSheetId="5">#REF!</definedName>
    <definedName name="매입" localSheetId="10">#REF!</definedName>
    <definedName name="매입">#REF!</definedName>
    <definedName name="목표" localSheetId="7">#REF!</definedName>
    <definedName name="목표" localSheetId="9">#REF!</definedName>
    <definedName name="목표" localSheetId="5">#REF!</definedName>
    <definedName name="목표" localSheetId="10">#REF!</definedName>
    <definedName name="목표">#REF!</definedName>
    <definedName name="물랴자" localSheetId="7" hidden="1">{#N/A,#N/A,TRUE,"Y생산";#N/A,#N/A,TRUE,"Y판매";#N/A,#N/A,TRUE,"Y총물량";#N/A,#N/A,TRUE,"Y능력";#N/A,#N/A,TRUE,"YKD"}</definedName>
    <definedName name="물랴자" localSheetId="2" hidden="1">{#N/A,#N/A,TRUE,"Y생산";#N/A,#N/A,TRUE,"Y판매";#N/A,#N/A,TRUE,"Y총물량";#N/A,#N/A,TRUE,"Y능력";#N/A,#N/A,TRUE,"YKD"}</definedName>
    <definedName name="물랴자" hidden="1">{#N/A,#N/A,TRUE,"Y생산";#N/A,#N/A,TRUE,"Y판매";#N/A,#N/A,TRUE,"Y총물량";#N/A,#N/A,TRUE,"Y능력";#N/A,#N/A,TRUE,"YKD"}</definedName>
    <definedName name="물량" localSheetId="7" hidden="1">{#N/A,#N/A,FALSE,"단축1";#N/A,#N/A,FALSE,"단축2";#N/A,#N/A,FALSE,"단축3";#N/A,#N/A,FALSE,"장축";#N/A,#N/A,FALSE,"4WD"}</definedName>
    <definedName name="물량" localSheetId="2" hidden="1">{#N/A,#N/A,FALSE,"단축1";#N/A,#N/A,FALSE,"단축2";#N/A,#N/A,FALSE,"단축3";#N/A,#N/A,FALSE,"장축";#N/A,#N/A,FALSE,"4WD"}</definedName>
    <definedName name="물량" hidden="1">{#N/A,#N/A,FALSE,"단축1";#N/A,#N/A,FALSE,"단축2";#N/A,#N/A,FALSE,"단축3";#N/A,#N/A,FALSE,"장축";#N/A,#N/A,FALSE,"4WD"}</definedName>
    <definedName name="물량수" localSheetId="7" hidden="1">{#N/A,#N/A,TRUE,"Y생산";#N/A,#N/A,TRUE,"Y판매";#N/A,#N/A,TRUE,"Y총물량";#N/A,#N/A,TRUE,"Y능력";#N/A,#N/A,TRUE,"YKD"}</definedName>
    <definedName name="물량수" localSheetId="2" hidden="1">{#N/A,#N/A,TRUE,"Y생산";#N/A,#N/A,TRUE,"Y판매";#N/A,#N/A,TRUE,"Y총물량";#N/A,#N/A,TRUE,"Y능력";#N/A,#N/A,TRUE,"YKD"}</definedName>
    <definedName name="물량수" hidden="1">{#N/A,#N/A,TRUE,"Y생산";#N/A,#N/A,TRUE,"Y판매";#N/A,#N/A,TRUE,"Y총물량";#N/A,#N/A,TRUE,"Y능력";#N/A,#N/A,TRUE,"YKD"}</definedName>
    <definedName name="물량수정" localSheetId="7" hidden="1">{#N/A,#N/A,TRUE,"Y생산";#N/A,#N/A,TRUE,"Y판매";#N/A,#N/A,TRUE,"Y총물량";#N/A,#N/A,TRUE,"Y능력";#N/A,#N/A,TRUE,"YKD"}</definedName>
    <definedName name="물량수정" localSheetId="2" hidden="1">{#N/A,#N/A,TRUE,"Y생산";#N/A,#N/A,TRUE,"Y판매";#N/A,#N/A,TRUE,"Y총물량";#N/A,#N/A,TRUE,"Y능력";#N/A,#N/A,TRUE,"YKD"}</definedName>
    <definedName name="물량수정" hidden="1">{#N/A,#N/A,TRUE,"Y생산";#N/A,#N/A,TRUE,"Y판매";#N/A,#N/A,TRUE,"Y총물량";#N/A,#N/A,TRUE,"Y능력";#N/A,#N/A,TRUE,"YKD"}</definedName>
    <definedName name="물량수정1" localSheetId="7" hidden="1">{#N/A,#N/A,TRUE,"Y생산";#N/A,#N/A,TRUE,"Y판매";#N/A,#N/A,TRUE,"Y총물량";#N/A,#N/A,TRUE,"Y능력";#N/A,#N/A,TRUE,"YKD"}</definedName>
    <definedName name="물량수정1" localSheetId="2" hidden="1">{#N/A,#N/A,TRUE,"Y생산";#N/A,#N/A,TRUE,"Y판매";#N/A,#N/A,TRUE,"Y총물량";#N/A,#N/A,TRUE,"Y능력";#N/A,#N/A,TRUE,"YKD"}</definedName>
    <definedName name="물량수정1" hidden="1">{#N/A,#N/A,TRUE,"Y생산";#N/A,#N/A,TRUE,"Y판매";#N/A,#N/A,TRUE,"Y총물량";#N/A,#N/A,TRUE,"Y능력";#N/A,#N/A,TRUE,"YKD"}</definedName>
    <definedName name="물량수정2" localSheetId="7" hidden="1">{#N/A,#N/A,TRUE,"Y생산";#N/A,#N/A,TRUE,"Y판매";#N/A,#N/A,TRUE,"Y총물량";#N/A,#N/A,TRUE,"Y능력";#N/A,#N/A,TRUE,"YKD"}</definedName>
    <definedName name="물량수정2" localSheetId="2" hidden="1">{#N/A,#N/A,TRUE,"Y생산";#N/A,#N/A,TRUE,"Y판매";#N/A,#N/A,TRUE,"Y총물량";#N/A,#N/A,TRUE,"Y능력";#N/A,#N/A,TRUE,"YKD"}</definedName>
    <definedName name="물량수정2" hidden="1">{#N/A,#N/A,TRUE,"Y생산";#N/A,#N/A,TRUE,"Y판매";#N/A,#N/A,TRUE,"Y총물량";#N/A,#N/A,TRUE,"Y능력";#N/A,#N/A,TRUE,"YKD"}</definedName>
    <definedName name="물량정" localSheetId="7" hidden="1">{#N/A,#N/A,TRUE,"Y생산";#N/A,#N/A,TRUE,"Y판매";#N/A,#N/A,TRUE,"Y총물량";#N/A,#N/A,TRUE,"Y능력";#N/A,#N/A,TRUE,"YKD"}</definedName>
    <definedName name="물량정" localSheetId="2" hidden="1">{#N/A,#N/A,TRUE,"Y생산";#N/A,#N/A,TRUE,"Y판매";#N/A,#N/A,TRUE,"Y총물량";#N/A,#N/A,TRUE,"Y능력";#N/A,#N/A,TRUE,"YKD"}</definedName>
    <definedName name="물량정" hidden="1">{#N/A,#N/A,TRUE,"Y생산";#N/A,#N/A,TRUE,"Y판매";#N/A,#N/A,TRUE,"Y총물량";#N/A,#N/A,TRUE,"Y능력";#N/A,#N/A,TRUE,"YKD"}</definedName>
    <definedName name="물량조정" localSheetId="7" hidden="1">{#N/A,#N/A,TRUE,"Y생산";#N/A,#N/A,TRUE,"Y판매";#N/A,#N/A,TRUE,"Y총물량";#N/A,#N/A,TRUE,"Y능력";#N/A,#N/A,TRUE,"YKD"}</definedName>
    <definedName name="물량조정" localSheetId="2" hidden="1">{#N/A,#N/A,TRUE,"Y생산";#N/A,#N/A,TRUE,"Y판매";#N/A,#N/A,TRUE,"Y총물량";#N/A,#N/A,TRUE,"Y능력";#N/A,#N/A,TRUE,"YKD"}</definedName>
    <definedName name="물량조정" hidden="1">{#N/A,#N/A,TRUE,"Y생산";#N/A,#N/A,TRUE,"Y판매";#N/A,#N/A,TRUE,"Y총물량";#N/A,#N/A,TRUE,"Y능력";#N/A,#N/A,TRUE,"YKD"}</definedName>
    <definedName name="물수" localSheetId="7" hidden="1">{#N/A,#N/A,TRUE,"Y생산";#N/A,#N/A,TRUE,"Y판매";#N/A,#N/A,TRUE,"Y총물량";#N/A,#N/A,TRUE,"Y능력";#N/A,#N/A,TRUE,"YKD"}</definedName>
    <definedName name="물수" localSheetId="2" hidden="1">{#N/A,#N/A,TRUE,"Y생산";#N/A,#N/A,TRUE,"Y판매";#N/A,#N/A,TRUE,"Y총물량";#N/A,#N/A,TRUE,"Y능력";#N/A,#N/A,TRUE,"YKD"}</definedName>
    <definedName name="물수" hidden="1">{#N/A,#N/A,TRUE,"Y생산";#N/A,#N/A,TRUE,"Y판매";#N/A,#N/A,TRUE,"Y총물량";#N/A,#N/A,TRUE,"Y능력";#N/A,#N/A,TRUE,"YKD"}</definedName>
    <definedName name="ㅂ" localSheetId="7" hidden="1">{#N/A,#N/A,TRUE,"Y생산";#N/A,#N/A,TRUE,"Y판매";#N/A,#N/A,TRUE,"Y총물량";#N/A,#N/A,TRUE,"Y능력";#N/A,#N/A,TRUE,"YKD"}</definedName>
    <definedName name="ㅂ" localSheetId="2" hidden="1">{#N/A,#N/A,TRUE,"Y생산";#N/A,#N/A,TRUE,"Y판매";#N/A,#N/A,TRUE,"Y총물량";#N/A,#N/A,TRUE,"Y능력";#N/A,#N/A,TRUE,"YKD"}</definedName>
    <definedName name="ㅂ" hidden="1">{#N/A,#N/A,TRUE,"Y생산";#N/A,#N/A,TRUE,"Y판매";#N/A,#N/A,TRUE,"Y총물량";#N/A,#N/A,TRUE,"Y능력";#N/A,#N/A,TRUE,"YKD"}</definedName>
    <definedName name="ㅂㅂㅂㅂㅂㅂㅂㅂㅂㅂㅂㅂㅂㅂㅂㅂㅂㅂㅂㅂㅂㅂㅂㅂㅂㅂㅂㅂㅂㅂㅂㅂ" localSheetId="7" hidden="1">{#N/A,#N/A,FALSE,"단축1";#N/A,#N/A,FALSE,"단축2";#N/A,#N/A,FALSE,"단축3";#N/A,#N/A,FALSE,"장축";#N/A,#N/A,FALSE,"4WD"}</definedName>
    <definedName name="ㅂㅂㅂㅂㅂㅂㅂㅂㅂㅂㅂㅂㅂㅂㅂㅂㅂㅂㅂㅂㅂㅂㅂㅂㅂㅂㅂㅂㅂㅂㅂㅂ" localSheetId="2" hidden="1">{#N/A,#N/A,FALSE,"단축1";#N/A,#N/A,FALSE,"단축2";#N/A,#N/A,FALSE,"단축3";#N/A,#N/A,FALSE,"장축";#N/A,#N/A,FALSE,"4WD"}</definedName>
    <definedName name="ㅂㅂㅂㅂㅂㅂㅂㅂㅂㅂㅂㅂㅂㅂㅂㅂㅂㅂㅂㅂㅂㅂㅂㅂㅂㅂㅂㅂㅂㅂㅂㅂ" hidden="1">{#N/A,#N/A,FALSE,"단축1";#N/A,#N/A,FALSE,"단축2";#N/A,#N/A,FALSE,"단축3";#N/A,#N/A,FALSE,"장축";#N/A,#N/A,FALSE,"4WD"}</definedName>
    <definedName name="바바라" localSheetId="7" hidden="1">{#N/A,#N/A,TRUE,"Y생산";#N/A,#N/A,TRUE,"Y판매";#N/A,#N/A,TRUE,"Y총물량";#N/A,#N/A,TRUE,"Y능력";#N/A,#N/A,TRUE,"YKD"}</definedName>
    <definedName name="바바라" localSheetId="2" hidden="1">{#N/A,#N/A,TRUE,"Y생산";#N/A,#N/A,TRUE,"Y판매";#N/A,#N/A,TRUE,"Y총물량";#N/A,#N/A,TRUE,"Y능력";#N/A,#N/A,TRUE,"YKD"}</definedName>
    <definedName name="바바라" hidden="1">{#N/A,#N/A,TRUE,"Y생산";#N/A,#N/A,TRUE,"Y판매";#N/A,#N/A,TRUE,"Y총물량";#N/A,#N/A,TRUE,"Y능력";#N/A,#N/A,TRUE,"YKD"}</definedName>
    <definedName name="발" localSheetId="7">#REF!</definedName>
    <definedName name="발" localSheetId="9">#REF!</definedName>
    <definedName name="발" localSheetId="5">#REF!</definedName>
    <definedName name="발" localSheetId="10">#REF!</definedName>
    <definedName name="발">#REF!</definedName>
    <definedName name="변경" localSheetId="7">#REF!</definedName>
    <definedName name="변경" localSheetId="9">#REF!</definedName>
    <definedName name="변경" localSheetId="5">#REF!</definedName>
    <definedName name="변경" localSheetId="10">#REF!</definedName>
    <definedName name="변경">#REF!</definedName>
    <definedName name="부서" localSheetId="7">#REF!</definedName>
    <definedName name="부서" localSheetId="9">#REF!</definedName>
    <definedName name="부서" localSheetId="5">#REF!</definedName>
    <definedName name="부서" localSheetId="10">#REF!</definedName>
    <definedName name="부서">#REF!</definedName>
    <definedName name="부서별예산" localSheetId="7">#REF!</definedName>
    <definedName name="부서별예산" localSheetId="9">#REF!</definedName>
    <definedName name="부서별예산" localSheetId="5">#REF!</definedName>
    <definedName name="부서별예산" localSheetId="10">#REF!</definedName>
    <definedName name="부서별예산">#REF!</definedName>
    <definedName name="분" localSheetId="7" hidden="1">{#N/A,#N/A,FALSE,"단축1";#N/A,#N/A,FALSE,"단축2";#N/A,#N/A,FALSE,"단축3";#N/A,#N/A,FALSE,"장축";#N/A,#N/A,FALSE,"4WD"}</definedName>
    <definedName name="분" localSheetId="2" hidden="1">{#N/A,#N/A,FALSE,"단축1";#N/A,#N/A,FALSE,"단축2";#N/A,#N/A,FALSE,"단축3";#N/A,#N/A,FALSE,"장축";#N/A,#N/A,FALSE,"4WD"}</definedName>
    <definedName name="분" hidden="1">{#N/A,#N/A,FALSE,"단축1";#N/A,#N/A,FALSE,"단축2";#N/A,#N/A,FALSE,"단축3";#N/A,#N/A,FALSE,"장축";#N/A,#N/A,FALSE,"4WD"}</definedName>
    <definedName name="분기별" localSheetId="7" hidden="1">{#N/A,#N/A,TRUE,"Y생산";#N/A,#N/A,TRUE,"Y판매";#N/A,#N/A,TRUE,"Y총물량";#N/A,#N/A,TRUE,"Y능력";#N/A,#N/A,TRUE,"YKD"}</definedName>
    <definedName name="분기별" localSheetId="2" hidden="1">{#N/A,#N/A,TRUE,"Y생산";#N/A,#N/A,TRUE,"Y판매";#N/A,#N/A,TRUE,"Y총물량";#N/A,#N/A,TRUE,"Y능력";#N/A,#N/A,TRUE,"YKD"}</definedName>
    <definedName name="분기별" hidden="1">{#N/A,#N/A,TRUE,"Y생산";#N/A,#N/A,TRUE,"Y판매";#N/A,#N/A,TRUE,"Y총물량";#N/A,#N/A,TRUE,"Y능력";#N/A,#N/A,TRUE,"YKD"}</definedName>
    <definedName name="비교A" localSheetId="7">#REF!</definedName>
    <definedName name="비교A" localSheetId="9">#REF!</definedName>
    <definedName name="비교A" localSheetId="5">#REF!</definedName>
    <definedName name="비교A" localSheetId="10">#REF!</definedName>
    <definedName name="비교A">#REF!</definedName>
    <definedName name="빈" localSheetId="7" hidden="1">{#N/A,#N/A,FALSE,"단축1";#N/A,#N/A,FALSE,"단축2";#N/A,#N/A,FALSE,"단축3";#N/A,#N/A,FALSE,"장축";#N/A,#N/A,FALSE,"4WD"}</definedName>
    <definedName name="빈" localSheetId="2" hidden="1">{#N/A,#N/A,FALSE,"단축1";#N/A,#N/A,FALSE,"단축2";#N/A,#N/A,FALSE,"단축3";#N/A,#N/A,FALSE,"장축";#N/A,#N/A,FALSE,"4WD"}</definedName>
    <definedName name="빈" hidden="1">{#N/A,#N/A,FALSE,"단축1";#N/A,#N/A,FALSE,"단축2";#N/A,#N/A,FALSE,"단축3";#N/A,#N/A,FALSE,"장축";#N/A,#N/A,FALSE,"4WD"}</definedName>
    <definedName name="ㅅ" localSheetId="7" hidden="1">{#N/A,#N/A,TRUE,"Y생산";#N/A,#N/A,TRUE,"Y판매";#N/A,#N/A,TRUE,"Y총물량";#N/A,#N/A,TRUE,"Y능력";#N/A,#N/A,TRUE,"YKD"}</definedName>
    <definedName name="ㅅ" localSheetId="2" hidden="1">{#N/A,#N/A,TRUE,"Y생산";#N/A,#N/A,TRUE,"Y판매";#N/A,#N/A,TRUE,"Y총물량";#N/A,#N/A,TRUE,"Y능력";#N/A,#N/A,TRUE,"YKD"}</definedName>
    <definedName name="ㅅ" hidden="1">{#N/A,#N/A,TRUE,"Y생산";#N/A,#N/A,TRUE,"Y판매";#N/A,#N/A,TRUE,"Y총물량";#N/A,#N/A,TRUE,"Y능력";#N/A,#N/A,TRUE,"YKD"}</definedName>
    <definedName name="사하" localSheetId="7">#REF!</definedName>
    <definedName name="사하" localSheetId="9">#REF!</definedName>
    <definedName name="사하" localSheetId="5">#REF!</definedName>
    <definedName name="사하" localSheetId="10">#REF!</definedName>
    <definedName name="사하">#REF!</definedName>
    <definedName name="상세내역" localSheetId="7">'cee''d Kombi'!상세내역</definedName>
    <definedName name="상세내역" localSheetId="10">#N/A</definedName>
    <definedName name="상세내역" localSheetId="2">#N/A</definedName>
    <definedName name="상세내역">[0]!상세내역</definedName>
    <definedName name="상세내용" localSheetId="7">'cee''d Kombi'!상세내용</definedName>
    <definedName name="상세내용" localSheetId="10">#N/A</definedName>
    <definedName name="상세내용" localSheetId="2">#N/A</definedName>
    <definedName name="상세내용">[0]!상세내용</definedName>
    <definedName name="상품성1" localSheetId="7" hidden="1">{#N/A,#N/A,FALSE,"단축1";#N/A,#N/A,FALSE,"단축2";#N/A,#N/A,FALSE,"단축3";#N/A,#N/A,FALSE,"장축";#N/A,#N/A,FALSE,"4WD"}</definedName>
    <definedName name="상품성1" localSheetId="2" hidden="1">{#N/A,#N/A,FALSE,"단축1";#N/A,#N/A,FALSE,"단축2";#N/A,#N/A,FALSE,"단축3";#N/A,#N/A,FALSE,"장축";#N/A,#N/A,FALSE,"4WD"}</definedName>
    <definedName name="상품성1" hidden="1">{#N/A,#N/A,FALSE,"단축1";#N/A,#N/A,FALSE,"단축2";#N/A,#N/A,FALSE,"단축3";#N/A,#N/A,FALSE,"장축";#N/A,#N/A,FALSE,"4WD"}</definedName>
    <definedName name="상품성보고" localSheetId="7" hidden="1">#REF!</definedName>
    <definedName name="상품성보고" localSheetId="9" hidden="1">#REF!</definedName>
    <definedName name="상품성보고" localSheetId="5" hidden="1">#REF!</definedName>
    <definedName name="상품성보고" localSheetId="10" hidden="1">#REF!</definedName>
    <definedName name="상품성보고" hidden="1">#REF!</definedName>
    <definedName name="새로운" localSheetId="7" hidden="1">{#N/A,#N/A,FALSE,"단축1";#N/A,#N/A,FALSE,"단축2";#N/A,#N/A,FALSE,"단축3";#N/A,#N/A,FALSE,"장축";#N/A,#N/A,FALSE,"4WD"}</definedName>
    <definedName name="새로운" localSheetId="2" hidden="1">{#N/A,#N/A,FALSE,"단축1";#N/A,#N/A,FALSE,"단축2";#N/A,#N/A,FALSE,"단축3";#N/A,#N/A,FALSE,"장축";#N/A,#N/A,FALSE,"4WD"}</definedName>
    <definedName name="새로운" hidden="1">{#N/A,#N/A,FALSE,"단축1";#N/A,#N/A,FALSE,"단축2";#N/A,#N/A,FALSE,"단축3";#N/A,#N/A,FALSE,"장축";#N/A,#N/A,FALSE,"4WD"}</definedName>
    <definedName name="생산TON" localSheetId="7" hidden="1">{#N/A,#N/A,TRUE,"Y생산";#N/A,#N/A,TRUE,"Y판매";#N/A,#N/A,TRUE,"Y총물량";#N/A,#N/A,TRUE,"Y능력";#N/A,#N/A,TRUE,"YKD"}</definedName>
    <definedName name="생산TON" localSheetId="2" hidden="1">{#N/A,#N/A,TRUE,"Y생산";#N/A,#N/A,TRUE,"Y판매";#N/A,#N/A,TRUE,"Y총물량";#N/A,#N/A,TRUE,"Y능력";#N/A,#N/A,TRUE,"YKD"}</definedName>
    <definedName name="생산TON" hidden="1">{#N/A,#N/A,TRUE,"Y생산";#N/A,#N/A,TRUE,"Y판매";#N/A,#N/A,TRUE,"Y총물량";#N/A,#N/A,TRUE,"Y능력";#N/A,#N/A,TRUE,"YKD"}</definedName>
    <definedName name="생산특장2" localSheetId="7" hidden="1">{#N/A,#N/A,TRUE,"Y생산";#N/A,#N/A,TRUE,"Y판매";#N/A,#N/A,TRUE,"Y총물량";#N/A,#N/A,TRUE,"Y능력";#N/A,#N/A,TRUE,"YKD"}</definedName>
    <definedName name="생산특장2" localSheetId="2" hidden="1">{#N/A,#N/A,TRUE,"Y생산";#N/A,#N/A,TRUE,"Y판매";#N/A,#N/A,TRUE,"Y총물량";#N/A,#N/A,TRUE,"Y능력";#N/A,#N/A,TRUE,"YKD"}</definedName>
    <definedName name="생산특장2" hidden="1">{#N/A,#N/A,TRUE,"Y생산";#N/A,#N/A,TRUE,"Y판매";#N/A,#N/A,TRUE,"Y총물량";#N/A,#N/A,TRUE,"Y능력";#N/A,#N/A,TRUE,"YKD"}</definedName>
    <definedName name="생산합격" localSheetId="7" hidden="1">{#N/A,#N/A,TRUE,"Y생산";#N/A,#N/A,TRUE,"Y판매";#N/A,#N/A,TRUE,"Y총물량";#N/A,#N/A,TRUE,"Y능력";#N/A,#N/A,TRUE,"YKD"}</definedName>
    <definedName name="생산합격" localSheetId="2" hidden="1">{#N/A,#N/A,TRUE,"Y생산";#N/A,#N/A,TRUE,"Y판매";#N/A,#N/A,TRUE,"Y총물량";#N/A,#N/A,TRUE,"Y능력";#N/A,#N/A,TRUE,"YKD"}</definedName>
    <definedName name="생산합격" hidden="1">{#N/A,#N/A,TRUE,"Y생산";#N/A,#N/A,TRUE,"Y판매";#N/A,#N/A,TRUE,"Y총물량";#N/A,#N/A,TRUE,"Y능력";#N/A,#N/A,TRUE,"YKD"}</definedName>
    <definedName name="석빈" localSheetId="7" hidden="1">{#N/A,#N/A,FALSE,"단축1";#N/A,#N/A,FALSE,"단축2";#N/A,#N/A,FALSE,"단축3";#N/A,#N/A,FALSE,"장축";#N/A,#N/A,FALSE,"4WD"}</definedName>
    <definedName name="석빈" localSheetId="2" hidden="1">{#N/A,#N/A,FALSE,"단축1";#N/A,#N/A,FALSE,"단축2";#N/A,#N/A,FALSE,"단축3";#N/A,#N/A,FALSE,"장축";#N/A,#N/A,FALSE,"4WD"}</definedName>
    <definedName name="석빈" hidden="1">{#N/A,#N/A,FALSE,"단축1";#N/A,#N/A,FALSE,"단축2";#N/A,#N/A,FALSE,"단축3";#N/A,#N/A,FALSE,"장축";#N/A,#N/A,FALSE,"4WD"}</definedName>
    <definedName name="소" localSheetId="7">#REF!</definedName>
    <definedName name="소" localSheetId="9">#REF!</definedName>
    <definedName name="소" localSheetId="5">#REF!</definedName>
    <definedName name="소" localSheetId="10">#REF!</definedName>
    <definedName name="소">#REF!</definedName>
    <definedName name="소성" localSheetId="7">#REF!</definedName>
    <definedName name="소성" localSheetId="9">#REF!</definedName>
    <definedName name="소성" localSheetId="5">#REF!</definedName>
    <definedName name="소성" localSheetId="10">#REF!</definedName>
    <definedName name="소성">#REF!</definedName>
    <definedName name="송" localSheetId="7" hidden="1">{#N/A,#N/A,TRUE,"Y생산";#N/A,#N/A,TRUE,"Y판매";#N/A,#N/A,TRUE,"Y총물량";#N/A,#N/A,TRUE,"Y능력";#N/A,#N/A,TRUE,"YKD"}</definedName>
    <definedName name="송" localSheetId="2" hidden="1">{#N/A,#N/A,TRUE,"Y생산";#N/A,#N/A,TRUE,"Y판매";#N/A,#N/A,TRUE,"Y총물량";#N/A,#N/A,TRUE,"Y능력";#N/A,#N/A,TRUE,"YKD"}</definedName>
    <definedName name="송" hidden="1">{#N/A,#N/A,TRUE,"Y생산";#N/A,#N/A,TRUE,"Y판매";#N/A,#N/A,TRUE,"Y총물량";#N/A,#N/A,TRUE,"Y능력";#N/A,#N/A,TRUE,"YKD"}</definedName>
    <definedName name="송창기" localSheetId="7" hidden="1">{#N/A,#N/A,TRUE,"Y생산";#N/A,#N/A,TRUE,"Y판매";#N/A,#N/A,TRUE,"Y총물량";#N/A,#N/A,TRUE,"Y능력";#N/A,#N/A,TRUE,"YKD"}</definedName>
    <definedName name="송창기" localSheetId="2" hidden="1">{#N/A,#N/A,TRUE,"Y생산";#N/A,#N/A,TRUE,"Y판매";#N/A,#N/A,TRUE,"Y총물량";#N/A,#N/A,TRUE,"Y능력";#N/A,#N/A,TRUE,"YKD"}</definedName>
    <definedName name="송창기" hidden="1">{#N/A,#N/A,TRUE,"Y생산";#N/A,#N/A,TRUE,"Y판매";#N/A,#N/A,TRUE,"Y총물량";#N/A,#N/A,TRUE,"Y능력";#N/A,#N/A,TRUE,"YKD"}</definedName>
    <definedName name="수정물량" localSheetId="7" hidden="1">{#N/A,#N/A,TRUE,"Y생산";#N/A,#N/A,TRUE,"Y판매";#N/A,#N/A,TRUE,"Y총물량";#N/A,#N/A,TRUE,"Y능력";#N/A,#N/A,TRUE,"YKD"}</definedName>
    <definedName name="수정물량" localSheetId="2" hidden="1">{#N/A,#N/A,TRUE,"Y생산";#N/A,#N/A,TRUE,"Y판매";#N/A,#N/A,TRUE,"Y총물량";#N/A,#N/A,TRUE,"Y능력";#N/A,#N/A,TRUE,"YKD"}</definedName>
    <definedName name="수정물량" hidden="1">{#N/A,#N/A,TRUE,"Y생산";#N/A,#N/A,TRUE,"Y판매";#N/A,#N/A,TRUE,"Y총물량";#N/A,#N/A,TRUE,"Y능력";#N/A,#N/A,TRUE,"YKD"}</definedName>
    <definedName name="시간" localSheetId="7" hidden="1">{#N/A,#N/A,TRUE,"Y생산";#N/A,#N/A,TRUE,"Y판매";#N/A,#N/A,TRUE,"Y총물량";#N/A,#N/A,TRUE,"Y능력";#N/A,#N/A,TRUE,"YKD"}</definedName>
    <definedName name="시간" localSheetId="2" hidden="1">{#N/A,#N/A,TRUE,"Y생산";#N/A,#N/A,TRUE,"Y판매";#N/A,#N/A,TRUE,"Y총물량";#N/A,#N/A,TRUE,"Y능력";#N/A,#N/A,TRUE,"YKD"}</definedName>
    <definedName name="시간" hidden="1">{#N/A,#N/A,TRUE,"Y생산";#N/A,#N/A,TRUE,"Y판매";#N/A,#N/A,TRUE,"Y총물량";#N/A,#N/A,TRUE,"Y능력";#N/A,#N/A,TRUE,"YKD"}</definedName>
    <definedName name="실시" localSheetId="7">'cee''d Kombi'!실시</definedName>
    <definedName name="실시" localSheetId="10">#N/A</definedName>
    <definedName name="실시" localSheetId="2">#N/A</definedName>
    <definedName name="실시">[0]!실시</definedName>
    <definedName name="실적" localSheetId="7">#REF!</definedName>
    <definedName name="실적" localSheetId="9">#REF!</definedName>
    <definedName name="실적" localSheetId="5">#REF!</definedName>
    <definedName name="실적" localSheetId="10">#REF!</definedName>
    <definedName name="실적">#REF!</definedName>
    <definedName name="십이" localSheetId="7">#REF!</definedName>
    <definedName name="십이" localSheetId="9">#REF!</definedName>
    <definedName name="십이" localSheetId="5">#REF!</definedName>
    <definedName name="십이" localSheetId="10">#REF!</definedName>
    <definedName name="십이">#REF!</definedName>
    <definedName name="ㅇㄻㄴㅇㄻㄴ" localSheetId="7">#REF!</definedName>
    <definedName name="ㅇㄻㄴㅇㄻㄴ" localSheetId="9">#REF!</definedName>
    <definedName name="ㅇㄻㄴㅇㄻㄴ" localSheetId="5">#REF!</definedName>
    <definedName name="ㅇㄻㄴㅇㄻㄴ" localSheetId="10">#REF!</definedName>
    <definedName name="ㅇㄻㄴㅇㄻㄴ">#REF!</definedName>
    <definedName name="ㅇㅁㄴㅇ" localSheetId="7" hidden="1">{#N/A,#N/A,FALSE,"단축1";#N/A,#N/A,FALSE,"단축2";#N/A,#N/A,FALSE,"단축3";#N/A,#N/A,FALSE,"장축";#N/A,#N/A,FALSE,"4WD"}</definedName>
    <definedName name="ㅇㅁㄴㅇ" localSheetId="2" hidden="1">{#N/A,#N/A,FALSE,"단축1";#N/A,#N/A,FALSE,"단축2";#N/A,#N/A,FALSE,"단축3";#N/A,#N/A,FALSE,"장축";#N/A,#N/A,FALSE,"4WD"}</definedName>
    <definedName name="ㅇㅁㄴㅇ" hidden="1">{#N/A,#N/A,FALSE,"단축1";#N/A,#N/A,FALSE,"단축2";#N/A,#N/A,FALSE,"단축3";#N/A,#N/A,FALSE,"장축";#N/A,#N/A,FALSE,"4WD"}</definedName>
    <definedName name="ㅇㅇ" localSheetId="7" hidden="1">{#N/A,#N/A,TRUE,"Y생산";#N/A,#N/A,TRUE,"Y판매";#N/A,#N/A,TRUE,"Y총물량";#N/A,#N/A,TRUE,"Y능력";#N/A,#N/A,TRUE,"YKD"}</definedName>
    <definedName name="ㅇㅇ" localSheetId="2" hidden="1">{#N/A,#N/A,TRUE,"Y생산";#N/A,#N/A,TRUE,"Y판매";#N/A,#N/A,TRUE,"Y총물량";#N/A,#N/A,TRUE,"Y능력";#N/A,#N/A,TRUE,"YKD"}</definedName>
    <definedName name="ㅇㅇ" hidden="1">{#N/A,#N/A,TRUE,"Y생산";#N/A,#N/A,TRUE,"Y판매";#N/A,#N/A,TRUE,"Y총물량";#N/A,#N/A,TRUE,"Y능력";#N/A,#N/A,TRUE,"YKD"}</definedName>
    <definedName name="ㅇㅇㅇ" localSheetId="7" hidden="1">{#N/A,#N/A,TRUE,"Y생산";#N/A,#N/A,TRUE,"Y판매";#N/A,#N/A,TRUE,"Y총물량";#N/A,#N/A,TRUE,"Y능력";#N/A,#N/A,TRUE,"YKD"}</definedName>
    <definedName name="ㅇㅇㅇ" localSheetId="2" hidden="1">{#N/A,#N/A,TRUE,"Y생산";#N/A,#N/A,TRUE,"Y판매";#N/A,#N/A,TRUE,"Y총물량";#N/A,#N/A,TRUE,"Y능력";#N/A,#N/A,TRUE,"YKD"}</definedName>
    <definedName name="ㅇㅇㅇ" hidden="1">{#N/A,#N/A,TRUE,"Y생산";#N/A,#N/A,TRUE,"Y판매";#N/A,#N/A,TRUE,"Y총물량";#N/A,#N/A,TRUE,"Y능력";#N/A,#N/A,TRUE,"YKD"}</definedName>
    <definedName name="ㅇ허" localSheetId="7">#REF!</definedName>
    <definedName name="ㅇ허" localSheetId="9">#REF!</definedName>
    <definedName name="ㅇ허" localSheetId="5">#REF!</definedName>
    <definedName name="ㅇ허" localSheetId="10">#REF!</definedName>
    <definedName name="ㅇ허">#REF!</definedName>
    <definedName name="아" localSheetId="7" hidden="1">{#N/A,#N/A,TRUE,"Y생산";#N/A,#N/A,TRUE,"Y판매";#N/A,#N/A,TRUE,"Y총물량";#N/A,#N/A,TRUE,"Y능력";#N/A,#N/A,TRUE,"YKD"}</definedName>
    <definedName name="아" localSheetId="2" hidden="1">{#N/A,#N/A,TRUE,"Y생산";#N/A,#N/A,TRUE,"Y판매";#N/A,#N/A,TRUE,"Y총물량";#N/A,#N/A,TRUE,"Y능력";#N/A,#N/A,TRUE,"YKD"}</definedName>
    <definedName name="아" hidden="1">{#N/A,#N/A,TRUE,"Y생산";#N/A,#N/A,TRUE,"Y판매";#N/A,#N/A,TRUE,"Y총물량";#N/A,#N/A,TRUE,"Y능력";#N/A,#N/A,TRUE,"YKD"}</definedName>
    <definedName name="업체명" localSheetId="7">#REF!</definedName>
    <definedName name="업체명" localSheetId="9">#REF!</definedName>
    <definedName name="업체명" localSheetId="5">#REF!</definedName>
    <definedName name="업체명" localSheetId="10">#REF!</definedName>
    <definedName name="업체명">#REF!</definedName>
    <definedName name="에이" localSheetId="7" hidden="1">{#N/A,#N/A,TRUE,"Y생산";#N/A,#N/A,TRUE,"Y판매";#N/A,#N/A,TRUE,"Y총물량";#N/A,#N/A,TRUE,"Y능력";#N/A,#N/A,TRUE,"YKD"}</definedName>
    <definedName name="에이" localSheetId="2" hidden="1">{#N/A,#N/A,TRUE,"Y생산";#N/A,#N/A,TRUE,"Y판매";#N/A,#N/A,TRUE,"Y총물량";#N/A,#N/A,TRUE,"Y능력";#N/A,#N/A,TRUE,"YKD"}</definedName>
    <definedName name="에이" hidden="1">{#N/A,#N/A,TRUE,"Y생산";#N/A,#N/A,TRUE,"Y판매";#N/A,#N/A,TRUE,"Y총물량";#N/A,#N/A,TRUE,"Y능력";#N/A,#N/A,TRUE,"YKD"}</definedName>
    <definedName name="연도추정내수" localSheetId="7" hidden="1">{#N/A,#N/A,FALSE,"단축1";#N/A,#N/A,FALSE,"단축2";#N/A,#N/A,FALSE,"단축3";#N/A,#N/A,FALSE,"장축";#N/A,#N/A,FALSE,"4WD"}</definedName>
    <definedName name="연도추정내수" localSheetId="2" hidden="1">{#N/A,#N/A,FALSE,"단축1";#N/A,#N/A,FALSE,"단축2";#N/A,#N/A,FALSE,"단축3";#N/A,#N/A,FALSE,"장축";#N/A,#N/A,FALSE,"4WD"}</definedName>
    <definedName name="연도추정내수" hidden="1">{#N/A,#N/A,FALSE,"단축1";#N/A,#N/A,FALSE,"단축2";#N/A,#N/A,FALSE,"단축3";#N/A,#N/A,FALSE,"장축";#N/A,#N/A,FALSE,"4WD"}</definedName>
    <definedName name="연도추정유럽" localSheetId="7" hidden="1">{#N/A,#N/A,TRUE,"Y생산";#N/A,#N/A,TRUE,"Y판매";#N/A,#N/A,TRUE,"Y총물량";#N/A,#N/A,TRUE,"Y능력";#N/A,#N/A,TRUE,"YKD"}</definedName>
    <definedName name="연도추정유럽" localSheetId="2" hidden="1">{#N/A,#N/A,TRUE,"Y생산";#N/A,#N/A,TRUE,"Y판매";#N/A,#N/A,TRUE,"Y총물량";#N/A,#N/A,TRUE,"Y능력";#N/A,#N/A,TRUE,"YKD"}</definedName>
    <definedName name="연도추정유럽" hidden="1">{#N/A,#N/A,TRUE,"Y생산";#N/A,#N/A,TRUE,"Y판매";#N/A,#N/A,TRUE,"Y총물량";#N/A,#N/A,TRUE,"Y능력";#N/A,#N/A,TRUE,"YKD"}</definedName>
    <definedName name="연도추정일반" localSheetId="7" hidden="1">{#N/A,#N/A,FALSE,"단축1";#N/A,#N/A,FALSE,"단축2";#N/A,#N/A,FALSE,"단축3";#N/A,#N/A,FALSE,"장축";#N/A,#N/A,FALSE,"4WD"}</definedName>
    <definedName name="연도추정일반" localSheetId="2" hidden="1">{#N/A,#N/A,FALSE,"단축1";#N/A,#N/A,FALSE,"단축2";#N/A,#N/A,FALSE,"단축3";#N/A,#N/A,FALSE,"장축";#N/A,#N/A,FALSE,"4WD"}</definedName>
    <definedName name="연도추정일반" hidden="1">{#N/A,#N/A,FALSE,"단축1";#N/A,#N/A,FALSE,"단축2";#N/A,#N/A,FALSE,"단축3";#N/A,#N/A,FALSE,"장축";#N/A,#N/A,FALSE,"4WD"}</definedName>
    <definedName name="예산" localSheetId="7" hidden="1">{#N/A,#N/A,FALSE,"단축1";#N/A,#N/A,FALSE,"단축2";#N/A,#N/A,FALSE,"단축3";#N/A,#N/A,FALSE,"장축";#N/A,#N/A,FALSE,"4WD"}</definedName>
    <definedName name="예산" localSheetId="2" hidden="1">{#N/A,#N/A,FALSE,"단축1";#N/A,#N/A,FALSE,"단축2";#N/A,#N/A,FALSE,"단축3";#N/A,#N/A,FALSE,"장축";#N/A,#N/A,FALSE,"4WD"}</definedName>
    <definedName name="예산" hidden="1">{#N/A,#N/A,FALSE,"단축1";#N/A,#N/A,FALSE,"단축2";#N/A,#N/A,FALSE,"단축3";#N/A,#N/A,FALSE,"장축";#N/A,#N/A,FALSE,"4WD"}</definedName>
    <definedName name="예산총괄시트설ONLY" localSheetId="7">#REF!</definedName>
    <definedName name="예산총괄시트설ONLY" localSheetId="9">#REF!</definedName>
    <definedName name="예산총괄시트설ONLY" localSheetId="5">#REF!</definedName>
    <definedName name="예산총괄시트설ONLY" localSheetId="10">#REF!</definedName>
    <definedName name="예산총괄시트설ONLY">#REF!</definedName>
    <definedName name="오성협" localSheetId="7" hidden="1">{#N/A,#N/A,TRUE,"Y생산";#N/A,#N/A,TRUE,"Y판매";#N/A,#N/A,TRUE,"Y총물량";#N/A,#N/A,TRUE,"Y능력";#N/A,#N/A,TRUE,"YKD"}</definedName>
    <definedName name="오성협" localSheetId="2" hidden="1">{#N/A,#N/A,TRUE,"Y생산";#N/A,#N/A,TRUE,"Y판매";#N/A,#N/A,TRUE,"Y총물량";#N/A,#N/A,TRUE,"Y능력";#N/A,#N/A,TRUE,"YKD"}</definedName>
    <definedName name="오성협" hidden="1">{#N/A,#N/A,TRUE,"Y생산";#N/A,#N/A,TRUE,"Y판매";#N/A,#N/A,TRUE,"Y총물량";#N/A,#N/A,TRUE,"Y능력";#N/A,#N/A,TRUE,"YKD"}</definedName>
    <definedName name="외주계획" localSheetId="7" hidden="1">{#N/A,#N/A,TRUE,"Y생산";#N/A,#N/A,TRUE,"Y판매";#N/A,#N/A,TRUE,"Y총물량";#N/A,#N/A,TRUE,"Y능력";#N/A,#N/A,TRUE,"YKD"}</definedName>
    <definedName name="외주계획" localSheetId="2" hidden="1">{#N/A,#N/A,TRUE,"Y생산";#N/A,#N/A,TRUE,"Y판매";#N/A,#N/A,TRUE,"Y총물량";#N/A,#N/A,TRUE,"Y능력";#N/A,#N/A,TRUE,"YKD"}</definedName>
    <definedName name="외주계획" hidden="1">{#N/A,#N/A,TRUE,"Y생산";#N/A,#N/A,TRUE,"Y판매";#N/A,#N/A,TRUE,"Y총물량";#N/A,#N/A,TRUE,"Y능력";#N/A,#N/A,TRUE,"YKD"}</definedName>
    <definedName name="용도차" localSheetId="7" hidden="1">{#N/A,#N/A,FALSE,"단축1";#N/A,#N/A,FALSE,"단축2";#N/A,#N/A,FALSE,"단축3";#N/A,#N/A,FALSE,"장축";#N/A,#N/A,FALSE,"4WD"}</definedName>
    <definedName name="용도차" localSheetId="2" hidden="1">{#N/A,#N/A,FALSE,"단축1";#N/A,#N/A,FALSE,"단축2";#N/A,#N/A,FALSE,"단축3";#N/A,#N/A,FALSE,"장축";#N/A,#N/A,FALSE,"4WD"}</definedName>
    <definedName name="용도차" hidden="1">{#N/A,#N/A,FALSE,"단축1";#N/A,#N/A,FALSE,"단축2";#N/A,#N/A,FALSE,"단축3";#N/A,#N/A,FALSE,"장축";#N/A,#N/A,FALSE,"4WD"}</definedName>
    <definedName name="움" localSheetId="7">#REF!</definedName>
    <definedName name="움" localSheetId="9">#REF!</definedName>
    <definedName name="움" localSheetId="5">#REF!</definedName>
    <definedName name="움" localSheetId="10">#REF!</definedName>
    <definedName name="움">#REF!</definedName>
    <definedName name="원가" localSheetId="7">'cee''d Kombi'!원가</definedName>
    <definedName name="원가" localSheetId="10">#N/A</definedName>
    <definedName name="원가" localSheetId="2">#N/A</definedName>
    <definedName name="원가">[0]!원가</definedName>
    <definedName name="원가기획목표" localSheetId="7">'cee''d Kombi'!원가기획목표</definedName>
    <definedName name="원가기획목표" localSheetId="10">#N/A</definedName>
    <definedName name="원가기획목표" localSheetId="2">#N/A</definedName>
    <definedName name="원가기획목표">[0]!원가기획목표</definedName>
    <definedName name="원가비교" localSheetId="7">'cee''d Kombi'!원가비교</definedName>
    <definedName name="원가비교" localSheetId="10">#N/A</definedName>
    <definedName name="원가비교" localSheetId="2">#N/A</definedName>
    <definedName name="원가비교">[0]!원가비교</definedName>
    <definedName name="원단위CC" localSheetId="7">#REF!</definedName>
    <definedName name="원단위CC" localSheetId="9">#REF!</definedName>
    <definedName name="원단위CC" localSheetId="5">#REF!</definedName>
    <definedName name="원단위CC" localSheetId="10">#REF!</definedName>
    <definedName name="원단위CC">#REF!</definedName>
    <definedName name="이근" localSheetId="7" hidden="1">{#N/A,#N/A,FALSE,"단축1";#N/A,#N/A,FALSE,"단축2";#N/A,#N/A,FALSE,"단축3";#N/A,#N/A,FALSE,"장축";#N/A,#N/A,FALSE,"4WD"}</definedName>
    <definedName name="이근" localSheetId="2" hidden="1">{#N/A,#N/A,FALSE,"단축1";#N/A,#N/A,FALSE,"단축2";#N/A,#N/A,FALSE,"단축3";#N/A,#N/A,FALSE,"장축";#N/A,#N/A,FALSE,"4WD"}</definedName>
    <definedName name="이근" hidden="1">{#N/A,#N/A,FALSE,"단축1";#N/A,#N/A,FALSE,"단축2";#N/A,#N/A,FALSE,"단축3";#N/A,#N/A,FALSE,"장축";#N/A,#N/A,FALSE,"4WD"}</definedName>
    <definedName name="이근한" localSheetId="7" hidden="1">{#N/A,#N/A,FALSE,"단축1";#N/A,#N/A,FALSE,"단축2";#N/A,#N/A,FALSE,"단축3";#N/A,#N/A,FALSE,"장축";#N/A,#N/A,FALSE,"4WD"}</definedName>
    <definedName name="이근한" localSheetId="2" hidden="1">{#N/A,#N/A,FALSE,"단축1";#N/A,#N/A,FALSE,"단축2";#N/A,#N/A,FALSE,"단축3";#N/A,#N/A,FALSE,"장축";#N/A,#N/A,FALSE,"4WD"}</definedName>
    <definedName name="이근한" hidden="1">{#N/A,#N/A,FALSE,"단축1";#N/A,#N/A,FALSE,"단축2";#N/A,#N/A,FALSE,"단축3";#N/A,#N/A,FALSE,"장축";#N/A,#N/A,FALSE,"4WD"}</definedName>
    <definedName name="이름" localSheetId="7">#REF!</definedName>
    <definedName name="이름" localSheetId="9">#REF!</definedName>
    <definedName name="이름" localSheetId="5">#REF!</definedName>
    <definedName name="이름" localSheetId="10">#REF!</definedName>
    <definedName name="이름">#REF!</definedName>
    <definedName name="일자별" localSheetId="7" hidden="1">{#N/A,#N/A,TRUE,"Y생산";#N/A,#N/A,TRUE,"Y판매";#N/A,#N/A,TRUE,"Y총물량";#N/A,#N/A,TRUE,"Y능력";#N/A,#N/A,TRUE,"YKD"}</definedName>
    <definedName name="일자별" localSheetId="2" hidden="1">{#N/A,#N/A,TRUE,"Y생산";#N/A,#N/A,TRUE,"Y판매";#N/A,#N/A,TRUE,"Y총물량";#N/A,#N/A,TRUE,"Y능력";#N/A,#N/A,TRUE,"YKD"}</definedName>
    <definedName name="일자별" hidden="1">{#N/A,#N/A,TRUE,"Y생산";#N/A,#N/A,TRUE,"Y판매";#N/A,#N/A,TRUE,"Y총물량";#N/A,#N/A,TRUE,"Y능력";#N/A,#N/A,TRUE,"YKD"}</definedName>
    <definedName name="입찰" localSheetId="7">'cee''d Kombi'!입찰</definedName>
    <definedName name="입찰" localSheetId="10">#N/A</definedName>
    <definedName name="입찰" localSheetId="2">#N/A</definedName>
    <definedName name="입찰">[0]!입찰</definedName>
    <definedName name="입찰결과" localSheetId="7">'cee''d Kombi'!입찰결과</definedName>
    <definedName name="입찰결과" localSheetId="10">#N/A</definedName>
    <definedName name="입찰결과" localSheetId="2">#N/A</definedName>
    <definedName name="입찰결과">[0]!입찰결과</definedName>
    <definedName name="ㅈ" localSheetId="7" hidden="1">{#N/A,#N/A,TRUE,"Y생산";#N/A,#N/A,TRUE,"Y판매";#N/A,#N/A,TRUE,"Y총물량";#N/A,#N/A,TRUE,"Y능력";#N/A,#N/A,TRUE,"YKD"}</definedName>
    <definedName name="ㅈ" localSheetId="2" hidden="1">{#N/A,#N/A,TRUE,"Y생산";#N/A,#N/A,TRUE,"Y판매";#N/A,#N/A,TRUE,"Y총물량";#N/A,#N/A,TRUE,"Y능력";#N/A,#N/A,TRUE,"YKD"}</definedName>
    <definedName name="ㅈ" hidden="1">{#N/A,#N/A,TRUE,"Y생산";#N/A,#N/A,TRUE,"Y판매";#N/A,#N/A,TRUE,"Y총물량";#N/A,#N/A,TRUE,"Y능력";#N/A,#N/A,TRUE,"YKD"}</definedName>
    <definedName name="자재기준" localSheetId="7" hidden="1">{#N/A,#N/A,TRUE,"Y생산";#N/A,#N/A,TRUE,"Y판매";#N/A,#N/A,TRUE,"Y총물량";#N/A,#N/A,TRUE,"Y능력";#N/A,#N/A,TRUE,"YKD"}</definedName>
    <definedName name="자재기준" localSheetId="2" hidden="1">{#N/A,#N/A,TRUE,"Y생산";#N/A,#N/A,TRUE,"Y판매";#N/A,#N/A,TRUE,"Y총물량";#N/A,#N/A,TRUE,"Y능력";#N/A,#N/A,TRUE,"YKD"}</definedName>
    <definedName name="자재기준" hidden="1">{#N/A,#N/A,TRUE,"Y생산";#N/A,#N/A,TRUE,"Y판매";#N/A,#N/A,TRUE,"Y총물량";#N/A,#N/A,TRUE,"Y능력";#N/A,#N/A,TRUE,"YKD"}</definedName>
    <definedName name="정" localSheetId="7">#REF!</definedName>
    <definedName name="정" localSheetId="9">#REF!</definedName>
    <definedName name="정" localSheetId="5">#REF!</definedName>
    <definedName name="정" localSheetId="10">#REF!</definedName>
    <definedName name="정">#REF!</definedName>
    <definedName name="정수용" localSheetId="7" hidden="1">{#N/A,#N/A,TRUE,"Y생산";#N/A,#N/A,TRUE,"Y판매";#N/A,#N/A,TRUE,"Y총물량";#N/A,#N/A,TRUE,"Y능력";#N/A,#N/A,TRUE,"YKD"}</definedName>
    <definedName name="정수용" localSheetId="2" hidden="1">{#N/A,#N/A,TRUE,"Y생산";#N/A,#N/A,TRUE,"Y판매";#N/A,#N/A,TRUE,"Y총물량";#N/A,#N/A,TRUE,"Y능력";#N/A,#N/A,TRUE,"YKD"}</definedName>
    <definedName name="정수용" hidden="1">{#N/A,#N/A,TRUE,"Y생산";#N/A,#N/A,TRUE,"Y판매";#N/A,#N/A,TRUE,"Y총물량";#N/A,#N/A,TRUE,"Y능력";#N/A,#N/A,TRUE,"YKD"}</definedName>
    <definedName name="제목" localSheetId="7">#REF!</definedName>
    <definedName name="제목" localSheetId="9">#REF!</definedName>
    <definedName name="제목" localSheetId="5">#REF!</definedName>
    <definedName name="제목" localSheetId="10">#REF!</definedName>
    <definedName name="제목">#REF!</definedName>
    <definedName name="주" localSheetId="7" hidden="1">{#N/A,#N/A,FALSE,"단축1";#N/A,#N/A,FALSE,"단축2";#N/A,#N/A,FALSE,"단축3";#N/A,#N/A,FALSE,"장축";#N/A,#N/A,FALSE,"4WD"}</definedName>
    <definedName name="주" localSheetId="2" hidden="1">{#N/A,#N/A,FALSE,"단축1";#N/A,#N/A,FALSE,"단축2";#N/A,#N/A,FALSE,"단축3";#N/A,#N/A,FALSE,"장축";#N/A,#N/A,FALSE,"4WD"}</definedName>
    <definedName name="주" hidden="1">{#N/A,#N/A,FALSE,"단축1";#N/A,#N/A,FALSE,"단축2";#N/A,#N/A,FALSE,"단축3";#N/A,#N/A,FALSE,"장축";#N/A,#N/A,FALSE,"4WD"}</definedName>
    <definedName name="주소" localSheetId="7">#REF!</definedName>
    <definedName name="주소" localSheetId="9">#REF!</definedName>
    <definedName name="주소" localSheetId="5">#REF!</definedName>
    <definedName name="주소" localSheetId="10">#REF!</definedName>
    <definedName name="주소">#REF!</definedName>
    <definedName name="주요" localSheetId="7" hidden="1">{#N/A,#N/A,TRUE,"Y생산";#N/A,#N/A,TRUE,"Y판매";#N/A,#N/A,TRUE,"Y총물량";#N/A,#N/A,TRUE,"Y능력";#N/A,#N/A,TRUE,"YKD"}</definedName>
    <definedName name="주요" localSheetId="2" hidden="1">{#N/A,#N/A,TRUE,"Y생산";#N/A,#N/A,TRUE,"Y판매";#N/A,#N/A,TRUE,"Y총물량";#N/A,#N/A,TRUE,"Y능력";#N/A,#N/A,TRUE,"YKD"}</definedName>
    <definedName name="주요" hidden="1">{#N/A,#N/A,TRUE,"Y생산";#N/A,#N/A,TRUE,"Y판매";#N/A,#N/A,TRUE,"Y총물량";#N/A,#N/A,TRUE,"Y능력";#N/A,#N/A,TRUE,"YKD"}</definedName>
    <definedName name="주요업무2" localSheetId="7" hidden="1">{#N/A,#N/A,TRUE,"Y생산";#N/A,#N/A,TRUE,"Y판매";#N/A,#N/A,TRUE,"Y총물량";#N/A,#N/A,TRUE,"Y능력";#N/A,#N/A,TRUE,"YKD"}</definedName>
    <definedName name="주요업무2" localSheetId="2" hidden="1">{#N/A,#N/A,TRUE,"Y생산";#N/A,#N/A,TRUE,"Y판매";#N/A,#N/A,TRUE,"Y총물량";#N/A,#N/A,TRUE,"Y능력";#N/A,#N/A,TRUE,"YKD"}</definedName>
    <definedName name="주요업무2" hidden="1">{#N/A,#N/A,TRUE,"Y생산";#N/A,#N/A,TRUE,"Y판매";#N/A,#N/A,TRUE,"Y총물량";#N/A,#N/A,TRUE,"Y능력";#N/A,#N/A,TRUE,"YKD"}</definedName>
    <definedName name="주요업무3" localSheetId="7" hidden="1">{#N/A,#N/A,TRUE,"Y생산";#N/A,#N/A,TRUE,"Y판매";#N/A,#N/A,TRUE,"Y총물량";#N/A,#N/A,TRUE,"Y능력";#N/A,#N/A,TRUE,"YKD"}</definedName>
    <definedName name="주요업무3" localSheetId="2" hidden="1">{#N/A,#N/A,TRUE,"Y생산";#N/A,#N/A,TRUE,"Y판매";#N/A,#N/A,TRUE,"Y총물량";#N/A,#N/A,TRUE,"Y능력";#N/A,#N/A,TRUE,"YKD"}</definedName>
    <definedName name="주요업무3" hidden="1">{#N/A,#N/A,TRUE,"Y생산";#N/A,#N/A,TRUE,"Y판매";#N/A,#N/A,TRUE,"Y총물량";#N/A,#N/A,TRUE,"Y능력";#N/A,#N/A,TRUE,"YKD"}</definedName>
    <definedName name="주요차이" localSheetId="7">'cee''d Kombi'!주요차이</definedName>
    <definedName name="주요차이" localSheetId="10">#N/A</definedName>
    <definedName name="주요차이" localSheetId="2">#N/A</definedName>
    <definedName name="주요차이">[0]!주요차이</definedName>
    <definedName name="주요차이내역" localSheetId="7">'cee''d Kombi'!주요차이내역</definedName>
    <definedName name="주요차이내역" localSheetId="10">#N/A</definedName>
    <definedName name="주요차이내역" localSheetId="2">#N/A</definedName>
    <definedName name="주요차이내역">[0]!주요차이내역</definedName>
    <definedName name="주요차이내역2" localSheetId="7">'cee''d Kombi'!주요차이내역2</definedName>
    <definedName name="주요차이내역2" localSheetId="10">#N/A</definedName>
    <definedName name="주요차이내역2" localSheetId="2">#N/A</definedName>
    <definedName name="주요차이내역2">[0]!주요차이내역2</definedName>
    <definedName name="중앙" localSheetId="7" hidden="1">{#N/A,#N/A,FALSE,"단축1";#N/A,#N/A,FALSE,"단축2";#N/A,#N/A,FALSE,"단축3";#N/A,#N/A,FALSE,"장축";#N/A,#N/A,FALSE,"4WD"}</definedName>
    <definedName name="중앙" localSheetId="2" hidden="1">{#N/A,#N/A,FALSE,"단축1";#N/A,#N/A,FALSE,"단축2";#N/A,#N/A,FALSE,"단축3";#N/A,#N/A,FALSE,"장축";#N/A,#N/A,FALSE,"4WD"}</definedName>
    <definedName name="중앙" hidden="1">{#N/A,#N/A,FALSE,"단축1";#N/A,#N/A,FALSE,"단축2";#N/A,#N/A,FALSE,"단축3";#N/A,#N/A,FALSE,"장축";#N/A,#N/A,FALSE,"4WD"}</definedName>
    <definedName name="차이" localSheetId="7">'cee''d Kombi'!차이</definedName>
    <definedName name="차이" localSheetId="10">#N/A</definedName>
    <definedName name="차이" localSheetId="2">#N/A</definedName>
    <definedName name="차이">[0]!차이</definedName>
    <definedName name="총무3" localSheetId="7" hidden="1">{#N/A,#N/A,FALSE,"단축1";#N/A,#N/A,FALSE,"단축2";#N/A,#N/A,FALSE,"단축3";#N/A,#N/A,FALSE,"장축";#N/A,#N/A,FALSE,"4WD"}</definedName>
    <definedName name="총무3" localSheetId="2" hidden="1">{#N/A,#N/A,FALSE,"단축1";#N/A,#N/A,FALSE,"단축2";#N/A,#N/A,FALSE,"단축3";#N/A,#N/A,FALSE,"장축";#N/A,#N/A,FALSE,"4WD"}</definedName>
    <definedName name="총무3" hidden="1">{#N/A,#N/A,FALSE,"단축1";#N/A,#N/A,FALSE,"단축2";#N/A,#N/A,FALSE,"단축3";#N/A,#N/A,FALSE,"장축";#N/A,#N/A,FALSE,"4WD"}</definedName>
    <definedName name="최종작업" localSheetId="7">#REF!</definedName>
    <definedName name="최종작업" localSheetId="9">#REF!</definedName>
    <definedName name="최종작업" localSheetId="5">#REF!</definedName>
    <definedName name="최종작업" localSheetId="10">#REF!</definedName>
    <definedName name="최종작업">#REF!</definedName>
    <definedName name="추진일정" localSheetId="7">'cee''d Kombi'!추진일정</definedName>
    <definedName name="추진일정" localSheetId="10">#N/A</definedName>
    <definedName name="추진일정" localSheetId="2">#N/A</definedName>
    <definedName name="추진일정">[0]!추진일정</definedName>
    <definedName name="ㅋㅋ" localSheetId="7" hidden="1">{#N/A,#N/A,TRUE,"Y생산";#N/A,#N/A,TRUE,"Y판매";#N/A,#N/A,TRUE,"Y총물량";#N/A,#N/A,TRUE,"Y능력";#N/A,#N/A,TRUE,"YKD"}</definedName>
    <definedName name="ㅋㅋ" localSheetId="2" hidden="1">{#N/A,#N/A,TRUE,"Y생산";#N/A,#N/A,TRUE,"Y판매";#N/A,#N/A,TRUE,"Y총물량";#N/A,#N/A,TRUE,"Y능력";#N/A,#N/A,TRUE,"YKD"}</definedName>
    <definedName name="ㅋㅋ" hidden="1">{#N/A,#N/A,TRUE,"Y생산";#N/A,#N/A,TRUE,"Y판매";#N/A,#N/A,TRUE,"Y총물량";#N/A,#N/A,TRUE,"Y능력";#N/A,#N/A,TRUE,"YKD"}</definedName>
    <definedName name="ㅋ후ㅊ" localSheetId="7">#REF!</definedName>
    <definedName name="ㅋ후ㅊ" localSheetId="9">#REF!</definedName>
    <definedName name="ㅋ후ㅊ" localSheetId="5">#REF!</definedName>
    <definedName name="ㅋ후ㅊ" localSheetId="10">#REF!</definedName>
    <definedName name="ㅋ후ㅊ">#REF!</definedName>
    <definedName name="ㅍㅍ" localSheetId="7" hidden="1">{#N/A,#N/A,FALSE,"단축1";#N/A,#N/A,FALSE,"단축2";#N/A,#N/A,FALSE,"단축3";#N/A,#N/A,FALSE,"장축";#N/A,#N/A,FALSE,"4WD"}</definedName>
    <definedName name="ㅍㅍ" localSheetId="2" hidden="1">{#N/A,#N/A,FALSE,"단축1";#N/A,#N/A,FALSE,"단축2";#N/A,#N/A,FALSE,"단축3";#N/A,#N/A,FALSE,"장축";#N/A,#N/A,FALSE,"4WD"}</definedName>
    <definedName name="ㅍㅍ" hidden="1">{#N/A,#N/A,FALSE,"단축1";#N/A,#N/A,FALSE,"단축2";#N/A,#N/A,FALSE,"단축3";#N/A,#N/A,FALSE,"장축";#N/A,#N/A,FALSE,"4WD"}</definedName>
    <definedName name="팩키지2" localSheetId="7" hidden="1">{#N/A,#N/A,FALSE,"단축1";#N/A,#N/A,FALSE,"단축2";#N/A,#N/A,FALSE,"단축3";#N/A,#N/A,FALSE,"장축";#N/A,#N/A,FALSE,"4WD"}</definedName>
    <definedName name="팩키지2" localSheetId="2" hidden="1">{#N/A,#N/A,FALSE,"단축1";#N/A,#N/A,FALSE,"단축2";#N/A,#N/A,FALSE,"단축3";#N/A,#N/A,FALSE,"장축";#N/A,#N/A,FALSE,"4WD"}</definedName>
    <definedName name="팩키지2" hidden="1">{#N/A,#N/A,FALSE,"단축1";#N/A,#N/A,FALSE,"단축2";#N/A,#N/A,FALSE,"단축3";#N/A,#N/A,FALSE,"장축";#N/A,#N/A,FALSE,"4WD"}</definedName>
    <definedName name="팩키지3" localSheetId="7" hidden="1">{#N/A,#N/A,FALSE,"단축1";#N/A,#N/A,FALSE,"단축2";#N/A,#N/A,FALSE,"단축3";#N/A,#N/A,FALSE,"장축";#N/A,#N/A,FALSE,"4WD"}</definedName>
    <definedName name="팩키지3" localSheetId="2" hidden="1">{#N/A,#N/A,FALSE,"단축1";#N/A,#N/A,FALSE,"단축2";#N/A,#N/A,FALSE,"단축3";#N/A,#N/A,FALSE,"장축";#N/A,#N/A,FALSE,"4WD"}</definedName>
    <definedName name="팩키지3" hidden="1">{#N/A,#N/A,FALSE,"단축1";#N/A,#N/A,FALSE,"단축2";#N/A,#N/A,FALSE,"단축3";#N/A,#N/A,FALSE,"장축";#N/A,#N/A,FALSE,"4WD"}</definedName>
    <definedName name="팩키지5" localSheetId="7" hidden="1">{#N/A,#N/A,FALSE,"단축1";#N/A,#N/A,FALSE,"단축2";#N/A,#N/A,FALSE,"단축3";#N/A,#N/A,FALSE,"장축";#N/A,#N/A,FALSE,"4WD"}</definedName>
    <definedName name="팩키지5" localSheetId="2" hidden="1">{#N/A,#N/A,FALSE,"단축1";#N/A,#N/A,FALSE,"단축2";#N/A,#N/A,FALSE,"단축3";#N/A,#N/A,FALSE,"장축";#N/A,#N/A,FALSE,"4WD"}</definedName>
    <definedName name="팩키지5" hidden="1">{#N/A,#N/A,FALSE,"단축1";#N/A,#N/A,FALSE,"단축2";#N/A,#N/A,FALSE,"단축3";#N/A,#N/A,FALSE,"장축";#N/A,#N/A,FALSE,"4WD"}</definedName>
    <definedName name="품질생산합격" localSheetId="7" hidden="1">{#N/A,#N/A,TRUE,"Y생산";#N/A,#N/A,TRUE,"Y판매";#N/A,#N/A,TRUE,"Y총물량";#N/A,#N/A,TRUE,"Y능력";#N/A,#N/A,TRUE,"YKD"}</definedName>
    <definedName name="품질생산합격" localSheetId="2" hidden="1">{#N/A,#N/A,TRUE,"Y생산";#N/A,#N/A,TRUE,"Y판매";#N/A,#N/A,TRUE,"Y총물량";#N/A,#N/A,TRUE,"Y능력";#N/A,#N/A,TRUE,"YKD"}</definedName>
    <definedName name="품질생산합격" hidden="1">{#N/A,#N/A,TRUE,"Y생산";#N/A,#N/A,TRUE,"Y판매";#N/A,#N/A,TRUE,"Y총물량";#N/A,#N/A,TRUE,"Y능력";#N/A,#N/A,TRUE,"YKD"}</definedName>
    <definedName name="ㅎ" localSheetId="7" hidden="1">{#N/A,#N/A,FALSE,"단축1";#N/A,#N/A,FALSE,"단축2";#N/A,#N/A,FALSE,"단축3";#N/A,#N/A,FALSE,"장축";#N/A,#N/A,FALSE,"4WD"}</definedName>
    <definedName name="ㅎ" localSheetId="2" hidden="1">{#N/A,#N/A,FALSE,"단축1";#N/A,#N/A,FALSE,"단축2";#N/A,#N/A,FALSE,"단축3";#N/A,#N/A,FALSE,"장축";#N/A,#N/A,FALSE,"4WD"}</definedName>
    <definedName name="ㅎ" hidden="1">{#N/A,#N/A,FALSE,"단축1";#N/A,#N/A,FALSE,"단축2";#N/A,#N/A,FALSE,"단축3";#N/A,#N/A,FALSE,"장축";#N/A,#N/A,FALSE,"4WD"}</definedName>
    <definedName name="한글" localSheetId="7" hidden="1">{#N/A,#N/A,FALSE,"단축1";#N/A,#N/A,FALSE,"단축2";#N/A,#N/A,FALSE,"단축3";#N/A,#N/A,FALSE,"장축";#N/A,#N/A,FALSE,"4WD"}</definedName>
    <definedName name="한글" localSheetId="2" hidden="1">{#N/A,#N/A,FALSE,"단축1";#N/A,#N/A,FALSE,"단축2";#N/A,#N/A,FALSE,"단축3";#N/A,#N/A,FALSE,"장축";#N/A,#N/A,FALSE,"4WD"}</definedName>
    <definedName name="한글" hidden="1">{#N/A,#N/A,FALSE,"단축1";#N/A,#N/A,FALSE,"단축2";#N/A,#N/A,FALSE,"단축3";#N/A,#N/A,FALSE,"장축";#N/A,#N/A,FALSE,"4WD"}</definedName>
    <definedName name="한영사전" localSheetId="7" hidden="1">{#N/A,#N/A,TRUE,"Y생산";#N/A,#N/A,TRUE,"Y판매";#N/A,#N/A,TRUE,"Y총물량";#N/A,#N/A,TRUE,"Y능력";#N/A,#N/A,TRUE,"YKD"}</definedName>
    <definedName name="한영사전" localSheetId="2" hidden="1">{#N/A,#N/A,TRUE,"Y생산";#N/A,#N/A,TRUE,"Y판매";#N/A,#N/A,TRUE,"Y총물량";#N/A,#N/A,TRUE,"Y능력";#N/A,#N/A,TRUE,"YKD"}</definedName>
    <definedName name="한영사전" hidden="1">{#N/A,#N/A,TRUE,"Y생산";#N/A,#N/A,TRUE,"Y판매";#N/A,#N/A,TRUE,"Y총물량";#N/A,#N/A,TRUE,"Y능력";#N/A,#N/A,TRUE,"YKD"}</definedName>
    <definedName name="향후계획1" localSheetId="7" hidden="1">{#N/A,#N/A,FALSE,"단축1";#N/A,#N/A,FALSE,"단축2";#N/A,#N/A,FALSE,"단축3";#N/A,#N/A,FALSE,"장축";#N/A,#N/A,FALSE,"4WD"}</definedName>
    <definedName name="향후계획1" localSheetId="2" hidden="1">{#N/A,#N/A,FALSE,"단축1";#N/A,#N/A,FALSE,"단축2";#N/A,#N/A,FALSE,"단축3";#N/A,#N/A,FALSE,"장축";#N/A,#N/A,FALSE,"4WD"}</definedName>
    <definedName name="향후계획1" hidden="1">{#N/A,#N/A,FALSE,"단축1";#N/A,#N/A,FALSE,"단축2";#N/A,#N/A,FALSE,"단축3";#N/A,#N/A,FALSE,"장축";#N/A,#N/A,FALSE,"4WD"}</definedName>
    <definedName name="호" localSheetId="7">#REF!</definedName>
    <definedName name="호" localSheetId="9">#REF!</definedName>
    <definedName name="호" localSheetId="5">#REF!</definedName>
    <definedName name="호" localSheetId="10">#REF!</definedName>
    <definedName name="호">#REF!</definedName>
    <definedName name="홍" localSheetId="7" hidden="1">{#N/A,#N/A,FALSE,"96 3월물량표";#N/A,#N/A,FALSE,"96 4월물량표";#N/A,#N/A,FALSE,"96 5월물량표"}</definedName>
    <definedName name="홍" localSheetId="2" hidden="1">{#N/A,#N/A,FALSE,"96 3월물량표";#N/A,#N/A,FALSE,"96 4월물량표";#N/A,#N/A,FALSE,"96 5월물량표"}</definedName>
    <definedName name="홍" hidden="1">{#N/A,#N/A,FALSE,"96 3월물량표";#N/A,#N/A,FALSE,"96 4월물량표";#N/A,#N/A,FALSE,"96 5월물량표"}</definedName>
    <definedName name="환율" localSheetId="7">#REF!</definedName>
    <definedName name="환율" localSheetId="9">#REF!</definedName>
    <definedName name="환율" localSheetId="5">#REF!</definedName>
    <definedName name="환율" localSheetId="10">#REF!</definedName>
    <definedName name="환율">#REF!</definedName>
    <definedName name="환율1" localSheetId="7">#REF!</definedName>
    <definedName name="환율1" localSheetId="9">#REF!</definedName>
    <definedName name="환율1" localSheetId="5">#REF!</definedName>
    <definedName name="환율1" localSheetId="10">#REF!</definedName>
    <definedName name="환율1">#REF!</definedName>
    <definedName name="회계잔액" hidden="1">[3]외주현황.wq1!$A$403:$BK$455</definedName>
    <definedName name="흵____R3_t" localSheetId="7">#REF!</definedName>
    <definedName name="흵____R3_t" localSheetId="9">#REF!</definedName>
    <definedName name="흵____R3_t" localSheetId="5">#REF!</definedName>
    <definedName name="흵____R3_t" localSheetId="10">#REF!</definedName>
    <definedName name="흵____R3_t">#REF!</definedName>
    <definedName name="ㅏㅏㅏ" localSheetId="7" hidden="1">{#N/A,#N/A,TRUE,"Y생산";#N/A,#N/A,TRUE,"Y판매";#N/A,#N/A,TRUE,"Y총물량";#N/A,#N/A,TRUE,"Y능력";#N/A,#N/A,TRUE,"YKD"}</definedName>
    <definedName name="ㅏㅏㅏ" localSheetId="2" hidden="1">{#N/A,#N/A,TRUE,"Y생산";#N/A,#N/A,TRUE,"Y판매";#N/A,#N/A,TRUE,"Y총물량";#N/A,#N/A,TRUE,"Y능력";#N/A,#N/A,TRUE,"YKD"}</definedName>
    <definedName name="ㅏㅏㅏ" hidden="1">{#N/A,#N/A,TRUE,"Y생산";#N/A,#N/A,TRUE,"Y판매";#N/A,#N/A,TRUE,"Y총물량";#N/A,#N/A,TRUE,"Y능력";#N/A,#N/A,TRUE,"YKD"}</definedName>
    <definedName name="ㅓ" localSheetId="7" hidden="1">{#N/A,#N/A,TRUE,"Y생산";#N/A,#N/A,TRUE,"Y판매";#N/A,#N/A,TRUE,"Y총물량";#N/A,#N/A,TRUE,"Y능력";#N/A,#N/A,TRUE,"YKD"}</definedName>
    <definedName name="ㅓ" localSheetId="2" hidden="1">{#N/A,#N/A,TRUE,"Y생산";#N/A,#N/A,TRUE,"Y판매";#N/A,#N/A,TRUE,"Y총물량";#N/A,#N/A,TRUE,"Y능력";#N/A,#N/A,TRUE,"YKD"}</definedName>
    <definedName name="ㅓ" hidden="1">{#N/A,#N/A,TRUE,"Y생산";#N/A,#N/A,TRUE,"Y판매";#N/A,#N/A,TRUE,"Y총물량";#N/A,#N/A,TRUE,"Y능력";#N/A,#N/A,TRUE,"YKD"}</definedName>
    <definedName name="ㅗㅗ" localSheetId="7" hidden="1">{#N/A,#N/A,FALSE,"단축1";#N/A,#N/A,FALSE,"단축2";#N/A,#N/A,FALSE,"단축3";#N/A,#N/A,FALSE,"장축";#N/A,#N/A,FALSE,"4WD"}</definedName>
    <definedName name="ㅗㅗ" localSheetId="2" hidden="1">{#N/A,#N/A,FALSE,"단축1";#N/A,#N/A,FALSE,"단축2";#N/A,#N/A,FALSE,"단축3";#N/A,#N/A,FALSE,"장축";#N/A,#N/A,FALSE,"4WD"}</definedName>
    <definedName name="ㅗㅗ" hidden="1">{#N/A,#N/A,FALSE,"단축1";#N/A,#N/A,FALSE,"단축2";#N/A,#N/A,FALSE,"단축3";#N/A,#N/A,FALSE,"장축";#N/A,#N/A,FALSE,"4WD"}</definedName>
    <definedName name="ㅣㅣ" localSheetId="7" hidden="1">{#N/A,#N/A,FALSE,"단축1";#N/A,#N/A,FALSE,"단축2";#N/A,#N/A,FALSE,"단축3";#N/A,#N/A,FALSE,"장축";#N/A,#N/A,FALSE,"4WD"}</definedName>
    <definedName name="ㅣㅣ" localSheetId="2" hidden="1">{#N/A,#N/A,FALSE,"단축1";#N/A,#N/A,FALSE,"단축2";#N/A,#N/A,FALSE,"단축3";#N/A,#N/A,FALSE,"장축";#N/A,#N/A,FALSE,"4WD"}</definedName>
    <definedName name="ㅣㅣ" hidden="1">{#N/A,#N/A,FALSE,"단축1";#N/A,#N/A,FALSE,"단축2";#N/A,#N/A,FALSE,"단축3";#N/A,#N/A,FALSE,"장축";#N/A,#N/A,FALSE,"4WD"}</definedName>
    <definedName name="單位阡원_阡￥" localSheetId="7">#REF!</definedName>
    <definedName name="單位阡원_阡￥" localSheetId="9">#REF!</definedName>
    <definedName name="單位阡원_阡￥" localSheetId="5">#REF!</definedName>
    <definedName name="單位阡원_阡￥" localSheetId="10">#REF!</definedName>
    <definedName name="單位阡원_阡￥">#REF!</definedName>
  </definedNames>
  <calcPr calcId="145621"/>
</workbook>
</file>

<file path=xl/calcChain.xml><?xml version="1.0" encoding="utf-8"?>
<calcChain xmlns="http://schemas.openxmlformats.org/spreadsheetml/2006/main">
  <c r="C9" i="51" l="1"/>
  <c r="B9" i="51"/>
  <c r="C2" i="55"/>
  <c r="B11" i="55"/>
  <c r="B10" i="55"/>
  <c r="C13" i="54"/>
  <c r="D12" i="54"/>
  <c r="C12" i="54"/>
  <c r="C11" i="54"/>
  <c r="D13" i="54"/>
  <c r="D11" i="54"/>
  <c r="B2" i="54"/>
  <c r="B2" i="53"/>
  <c r="D13" i="52"/>
  <c r="C13" i="52"/>
  <c r="D12" i="52"/>
  <c r="C12" i="52"/>
  <c r="D11" i="52"/>
  <c r="C11" i="52"/>
  <c r="D2" i="52"/>
  <c r="D9" i="32"/>
  <c r="D12" i="32"/>
  <c r="E11" i="32"/>
  <c r="C11" i="32"/>
  <c r="E8" i="32"/>
  <c r="E9" i="32"/>
  <c r="C8" i="32"/>
  <c r="E2" i="32"/>
  <c r="D2" i="39"/>
  <c r="C9" i="49"/>
  <c r="B9" i="49"/>
  <c r="C2" i="49"/>
  <c r="D17" i="51"/>
  <c r="C17" i="51"/>
  <c r="B17" i="51"/>
  <c r="D16" i="51"/>
  <c r="C16" i="51"/>
  <c r="B16" i="51"/>
  <c r="C15" i="51"/>
  <c r="B15" i="51"/>
  <c r="D14" i="51"/>
  <c r="C14" i="51"/>
  <c r="B14" i="51"/>
  <c r="D13" i="51"/>
  <c r="C13" i="51"/>
  <c r="B13" i="51"/>
  <c r="D2" i="51"/>
  <c r="D13" i="48"/>
  <c r="C13" i="48"/>
  <c r="D12" i="48"/>
  <c r="C12" i="48"/>
  <c r="D11" i="48"/>
  <c r="C11" i="48"/>
  <c r="D9" i="48"/>
  <c r="D8" i="48"/>
  <c r="D7" i="48"/>
  <c r="B2" i="48"/>
  <c r="F13" i="43"/>
  <c r="E13" i="43"/>
  <c r="D13" i="43"/>
  <c r="C13" i="43"/>
  <c r="B13" i="43"/>
  <c r="F12" i="43"/>
  <c r="E12" i="43"/>
  <c r="D12" i="43"/>
  <c r="C12" i="43"/>
  <c r="B12" i="43"/>
  <c r="F11" i="43"/>
  <c r="E11" i="43"/>
  <c r="D11" i="43"/>
  <c r="C11" i="43"/>
  <c r="B11" i="43"/>
  <c r="F2" i="43"/>
  <c r="F13" i="47"/>
  <c r="E13" i="47"/>
  <c r="D13" i="47"/>
  <c r="C13" i="47"/>
  <c r="B13" i="47"/>
  <c r="F12" i="47"/>
  <c r="E12" i="47"/>
  <c r="D12" i="47"/>
  <c r="C12" i="47"/>
  <c r="B12" i="47"/>
  <c r="F11" i="47"/>
  <c r="E11" i="47"/>
  <c r="D11" i="47"/>
  <c r="C11" i="47"/>
  <c r="B11" i="47"/>
  <c r="F2" i="47"/>
  <c r="F13" i="46"/>
  <c r="E13" i="46"/>
  <c r="D13" i="46"/>
  <c r="C13" i="46"/>
  <c r="B13" i="46"/>
  <c r="F12" i="46"/>
  <c r="E12" i="46"/>
  <c r="D12" i="46"/>
  <c r="C12" i="46"/>
  <c r="B12" i="46"/>
  <c r="F11" i="46"/>
  <c r="E11" i="46"/>
  <c r="D11" i="46"/>
  <c r="C11" i="46"/>
  <c r="B11" i="46"/>
  <c r="F2" i="46"/>
  <c r="C13" i="45"/>
  <c r="B13" i="45"/>
  <c r="C12" i="45"/>
  <c r="B12" i="45"/>
  <c r="C11" i="45"/>
  <c r="B11" i="45"/>
  <c r="C2" i="45"/>
  <c r="B9" i="44"/>
  <c r="B2" i="44"/>
  <c r="F13" i="40"/>
  <c r="E13" i="40"/>
  <c r="D13" i="40"/>
  <c r="C13" i="40"/>
  <c r="F12" i="40"/>
  <c r="E12" i="40"/>
  <c r="D12" i="40"/>
  <c r="C12" i="40"/>
  <c r="E11" i="40"/>
  <c r="C11" i="40"/>
  <c r="F2" i="40"/>
  <c r="E13" i="22"/>
  <c r="D13" i="22"/>
  <c r="C13" i="22"/>
  <c r="B13" i="22"/>
  <c r="E12" i="22"/>
  <c r="D12" i="22"/>
  <c r="C12" i="22"/>
  <c r="B12" i="22"/>
  <c r="B11" i="22"/>
  <c r="E2" i="22"/>
  <c r="C12" i="32"/>
  <c r="C9" i="32"/>
  <c r="C13" i="32"/>
  <c r="E12" i="32"/>
  <c r="D13" i="32"/>
  <c r="E13" i="32"/>
</calcChain>
</file>

<file path=xl/sharedStrings.xml><?xml version="1.0" encoding="utf-8"?>
<sst xmlns="http://schemas.openxmlformats.org/spreadsheetml/2006/main" count="4618" uniqueCount="691">
  <si>
    <t>1.6 CVVT</t>
  </si>
  <si>
    <t>LÖKETTÉRFOGAT (cm³)</t>
  </si>
  <si>
    <t>-</t>
  </si>
  <si>
    <t>AKCIÓS ÁR</t>
  </si>
  <si>
    <t>BIZTONSÁG</t>
  </si>
  <si>
    <t>S</t>
  </si>
  <si>
    <t xml:space="preserve">ISOFIX biztonsági gyerekülés rögzítés </t>
  </si>
  <si>
    <t>Immobiliser</t>
  </si>
  <si>
    <t>Defektjavító készlet</t>
  </si>
  <si>
    <t>KÉNYELEM</t>
  </si>
  <si>
    <t>Fedélzeti számítógép</t>
  </si>
  <si>
    <t>Bőr kormány és sebességváltó gomb</t>
  </si>
  <si>
    <t>Esőszenzor</t>
  </si>
  <si>
    <t>Metál fényezés</t>
  </si>
  <si>
    <t>O</t>
  </si>
  <si>
    <t>Színezett üveg</t>
  </si>
  <si>
    <t>Csomagtér roló</t>
  </si>
  <si>
    <t>GARANCIA</t>
  </si>
  <si>
    <t>- =Nem tartalmazza</t>
  </si>
  <si>
    <t>* A fenti adatok tájékoztató jellegűek, a KIA Motors Hungary a mindenkori változtatás jogát fenntartja.</t>
  </si>
  <si>
    <t>EX</t>
  </si>
  <si>
    <t>Intervallum ablaktörlő</t>
  </si>
  <si>
    <t>Hátsó ködlámpa</t>
  </si>
  <si>
    <t>Első ködlámpa</t>
  </si>
  <si>
    <t>Biztonsági gyermekzár</t>
  </si>
  <si>
    <t>Hátsó ablakfűtés időkapcsolóval</t>
  </si>
  <si>
    <t>Állítható kormánymagasság</t>
  </si>
  <si>
    <t>Állítható magasságú vezetőülés</t>
  </si>
  <si>
    <t>Elektromos napfénytető</t>
  </si>
  <si>
    <t>Ülésfűtés az első üléseken</t>
  </si>
  <si>
    <t>Tempomat</t>
  </si>
  <si>
    <t>Fordulatszámmérő</t>
  </si>
  <si>
    <t>Akkumulátor őr</t>
  </si>
  <si>
    <t>Csomagtér megvilágítás</t>
  </si>
  <si>
    <t>Fémbetétes műszerfal</t>
  </si>
  <si>
    <t>KÜLSŐ MEGJELENÉS</t>
  </si>
  <si>
    <t>1.4 CVVT</t>
  </si>
  <si>
    <t>1.6 CRDi</t>
  </si>
  <si>
    <t>185/65 R15</t>
  </si>
  <si>
    <t>195/65 R15</t>
  </si>
  <si>
    <t>205/55 R16</t>
  </si>
  <si>
    <t>Elektromos szervokormány</t>
  </si>
  <si>
    <t>4 irányban állítható kormánykerék</t>
  </si>
  <si>
    <t>Vezetőoldali légzsák és utas oldali légzsák ( kikapcsolható )</t>
  </si>
  <si>
    <t>Oldallégzsák és függönylégzsák</t>
  </si>
  <si>
    <t>Tárcsafék (elöl, hátul)</t>
  </si>
  <si>
    <t>ISOFIX gyermekülés rögzítő</t>
  </si>
  <si>
    <t>Állítható magasságú biztonsági öv övfeszítővel</t>
  </si>
  <si>
    <t>Biztonsági öv figyelmeztető jelzés</t>
  </si>
  <si>
    <t>Immobilizer</t>
  </si>
  <si>
    <t>Elektromosan állítható, fűtött külső tükrök</t>
  </si>
  <si>
    <t>Fényezett külső tükrök és ajtókilincsek</t>
  </si>
  <si>
    <t>Színezett üvegezés</t>
  </si>
  <si>
    <t xml:space="preserve">Harmadik féklámpa </t>
  </si>
  <si>
    <t>Állítható magasságú halogén fényszóró</t>
  </si>
  <si>
    <t>Fémhatású középkonzol a műszerfalon</t>
  </si>
  <si>
    <t>Színezett lökhárító</t>
  </si>
  <si>
    <t>Térképolvasó lámpa</t>
  </si>
  <si>
    <t>Bőrborítású kormány és sebességváltó gomb</t>
  </si>
  <si>
    <t>Kalaptartó</t>
  </si>
  <si>
    <t>12 V-os csatlakozó a közép konzolon</t>
  </si>
  <si>
    <t>Kényelem</t>
  </si>
  <si>
    <t xml:space="preserve">Elektromos ablak elöl </t>
  </si>
  <si>
    <t xml:space="preserve">Elektromos ablak hátul </t>
  </si>
  <si>
    <t>Távirányítós központi zár riasztó berendezéssel</t>
  </si>
  <si>
    <t>Tolatóradar</t>
  </si>
  <si>
    <t>Utastérből nyitható üzemanyagtartály</t>
  </si>
  <si>
    <t>60:40 arányban dönthető hátsó ülés</t>
  </si>
  <si>
    <t>Középső kartámasz hátsó üléseknél</t>
  </si>
  <si>
    <t>Dohányzó csomag</t>
  </si>
  <si>
    <t>Klímaberendezés</t>
  </si>
  <si>
    <t>Manuális</t>
  </si>
  <si>
    <t>Automata</t>
  </si>
  <si>
    <t>Hangszóró (4db, elöl és hátul)</t>
  </si>
  <si>
    <t>Kormányról vezérelhető audiorendszer</t>
  </si>
  <si>
    <t>Garancia</t>
  </si>
  <si>
    <t>* A fenti adatok tájékoztató jellegűek, a KIA Motors Hungary fenntartja a mindenkori változtatás jogát.</t>
  </si>
  <si>
    <t>Ködfényszóró</t>
  </si>
  <si>
    <t>Tetőtartó</t>
  </si>
  <si>
    <t>Kapaszkodó a tetőkárpiton ( 3db )</t>
  </si>
  <si>
    <t>Vezetőoldali légzsák</t>
  </si>
  <si>
    <t>3 hátsó fejtámla</t>
  </si>
  <si>
    <t>Övfeszítő elöl</t>
  </si>
  <si>
    <t>Hátsó ablaktörlő mosóval</t>
  </si>
  <si>
    <t>60/40 százalékban dönthető hátsó ülés</t>
  </si>
  <si>
    <t>Belülről nyitható tanksapka</t>
  </si>
  <si>
    <t>1.6 CRDI</t>
  </si>
  <si>
    <t>LX</t>
  </si>
  <si>
    <t>Csomagrögzítő háló</t>
  </si>
  <si>
    <t>LISTA ÁR</t>
  </si>
  <si>
    <t>Állítható vezetőülés magasság</t>
  </si>
  <si>
    <t>Állítható magasságú hátsó fejtámla</t>
  </si>
  <si>
    <t>ISOFIX ülésrögzítés</t>
  </si>
  <si>
    <t>Oldal ütközésvédelem</t>
  </si>
  <si>
    <t>IMS defekt elhárító rendszer</t>
  </si>
  <si>
    <t>Hátsó ablakfűtés</t>
  </si>
  <si>
    <t>Központi zár</t>
  </si>
  <si>
    <t>Hátsó ablaktörlő és mosó</t>
  </si>
  <si>
    <t>USB és Ipod csatlakozó</t>
  </si>
  <si>
    <t>Szinezett üveg</t>
  </si>
  <si>
    <t>Manuális légkondicionálás</t>
  </si>
  <si>
    <t>-=nem tartalmazza</t>
  </si>
  <si>
    <t>O= kiegészítőként megrendelhető</t>
  </si>
  <si>
    <t>Dupla légzsák</t>
  </si>
  <si>
    <t>Oldallégzsák ( elöl )</t>
  </si>
  <si>
    <t>Függöny légzsák</t>
  </si>
  <si>
    <t>Teljes értékű pótkerék</t>
  </si>
  <si>
    <t>Elektromos ablakemelő (elöl és hátul)</t>
  </si>
  <si>
    <t>RDS rádió, CD,MP3 lejátszó, USB csatlakozó, 6 hangszóróval</t>
  </si>
  <si>
    <t>Sötétített üveg ( első ajtók és szélvédő kivételével )</t>
  </si>
  <si>
    <t>P3</t>
  </si>
  <si>
    <t>Elektromosan behajtható külső tükrök integrált irányjelzővel</t>
  </si>
  <si>
    <t>Sötétített üvegezés az oldalablakokon</t>
  </si>
  <si>
    <t>Smink tükrök a napellenzőben</t>
  </si>
  <si>
    <t>Szemüvegtartó + térképolvasó lámpa</t>
  </si>
  <si>
    <t>Fedélzeti számítógép 7 funkciós</t>
  </si>
  <si>
    <t>USB/AUX</t>
  </si>
  <si>
    <t>Bluetooth kormányról vezérelhető</t>
  </si>
  <si>
    <t>12 év átrozsdásodás elleni garancia km korlátozás nélkül</t>
  </si>
  <si>
    <t>Magas hangsugárzó (2db)</t>
  </si>
  <si>
    <t>Gumiabroncs mérete</t>
  </si>
  <si>
    <t>Opciók</t>
  </si>
  <si>
    <t>Sötétített üvegezés</t>
  </si>
  <si>
    <t>BELSŐ MEGJELENÉS</t>
  </si>
  <si>
    <t>Helytakarékos pótkerék</t>
  </si>
  <si>
    <t>Fényezett külső ajtókilincsek</t>
  </si>
  <si>
    <t>OPCIÓK</t>
  </si>
  <si>
    <t>'-=nem tartalmazza</t>
  </si>
  <si>
    <t>1.4 CRDI</t>
  </si>
  <si>
    <t>Automata váltó (1.6 benzin)</t>
  </si>
  <si>
    <t>FELSZERELTSÉG INFORMÁCIÓ</t>
  </si>
  <si>
    <t>Könnyűfém keréktárcsa 205/55 R16</t>
  </si>
  <si>
    <t>Aktív fejtámlák az első üléseken (4 irányban állítható)</t>
  </si>
  <si>
    <t>ISO FIX gyermekülés rögzítő</t>
  </si>
  <si>
    <t>Smink tükör az utas napellenzőjében</t>
  </si>
  <si>
    <t>Smink tükrök a napellenzőben világítással (vezető- és utas oldali)</t>
  </si>
  <si>
    <t>Króm keretes fűtésszabályzók, belső kilincs, kézifék nyomógomb</t>
  </si>
  <si>
    <t>Állítható ülésmagasság (vezető)</t>
  </si>
  <si>
    <t>Távirányítós központi zár riasztó berendezéssel, behajtható kulccsal</t>
  </si>
  <si>
    <t>Csomagtérfedél alatti tároló rekesz, csomagrögzítő háló</t>
  </si>
  <si>
    <t>12 év átrozsdásodás elleni garancia</t>
  </si>
  <si>
    <t>ABS elektronikus fékerőelosztóval és vészfék asszisztenssel (EBD+BAS)</t>
  </si>
  <si>
    <t>Xenon fényszórók</t>
  </si>
  <si>
    <t>215/70R 16 könnyűfém keréktárcsa</t>
  </si>
  <si>
    <t>225/60R 17 könnyűfém keréktárcsa</t>
  </si>
  <si>
    <t>Négy irányban állítható szervokormány (elektromos)</t>
  </si>
  <si>
    <t>Hűtött kesztyűtartó</t>
  </si>
  <si>
    <t>12V csatlakozó a középkonzolon és a csomagtérben</t>
  </si>
  <si>
    <t>60/40 százalékban dönthető hátsó ülés könyöktámasszal</t>
  </si>
  <si>
    <t>Elektromos fűtött, külső tükör</t>
  </si>
  <si>
    <t>Elektromos bezáródó fűtött külső tükör integrált irányjelzővel</t>
  </si>
  <si>
    <t>Deréktámasz a vezető üléshez</t>
  </si>
  <si>
    <t>Fűthető első és hátsó ülés</t>
  </si>
  <si>
    <t>AUDIO</t>
  </si>
  <si>
    <t>Bőr/Szövet üléskárpit</t>
  </si>
  <si>
    <t>Térképolvasó lámpa, napszemüvegtartóval</t>
  </si>
  <si>
    <t>Megvilágított piperetükör a napellenzőben</t>
  </si>
  <si>
    <t>Krómozott ajtókilincs</t>
  </si>
  <si>
    <t>Panoráma napfénytető</t>
  </si>
  <si>
    <t>Hátsó spoiler féklámpával</t>
  </si>
  <si>
    <t>Fényezett külső tükrök</t>
  </si>
  <si>
    <t>1.6 GDI</t>
  </si>
  <si>
    <t>Oldal és függöny légzsák</t>
  </si>
  <si>
    <t>ABS + BAS + ESS</t>
  </si>
  <si>
    <t>165/60 R14</t>
  </si>
  <si>
    <t>Automata váltó (1.2 benzin)</t>
  </si>
  <si>
    <t xml:space="preserve">1.0 </t>
  </si>
  <si>
    <t>1,2</t>
  </si>
  <si>
    <t>Első elektromos ablakemelő</t>
  </si>
  <si>
    <t>Gyári RDS rádió+CD+MP3   2 hangszóró</t>
  </si>
  <si>
    <t>Nappali menetfény</t>
  </si>
  <si>
    <t>ESP + HAC + VSM</t>
  </si>
  <si>
    <t>Automata légkondicionálás</t>
  </si>
  <si>
    <t>Hátsó elektromos ablakemelő</t>
  </si>
  <si>
    <t>Elektromos fűtött behajtható külső tükör integrált LED irányjelzővel</t>
  </si>
  <si>
    <t>Napszemüveg tartó</t>
  </si>
  <si>
    <t>1.7 CRDi</t>
  </si>
  <si>
    <t>Tároló rekesz a csomagtér padló alatt</t>
  </si>
  <si>
    <t>Hátsó hangszórók (2db)</t>
  </si>
  <si>
    <t>4 irányban állítható szervokormány</t>
  </si>
  <si>
    <t>1.2 CVVT</t>
  </si>
  <si>
    <t>1.1 CRDI</t>
  </si>
  <si>
    <t xml:space="preserve">1.4 CRDi </t>
  </si>
  <si>
    <t>EX Limited</t>
  </si>
  <si>
    <t>Elektronikus menetstabilizáló (ESP)</t>
  </si>
  <si>
    <t>Stabilitás kontroll, emelkedőn indulási asszisztens, vészfékezés jelző (VSM,HAC,ESS)</t>
  </si>
  <si>
    <t>Smink tükrök a napellenzőben világítással</t>
  </si>
  <si>
    <t>Középkonzol könyöktámasszal az első üléseknél</t>
  </si>
  <si>
    <t>"Supervision" műszerfal</t>
  </si>
  <si>
    <t>Két fokozatú ülésfűtés az első üléseken fűtött kormánykerékkel</t>
  </si>
  <si>
    <t>Hangszóró (2db elöl )</t>
  </si>
  <si>
    <t>ABS elektronikus fékerőelosztóval (EBD), vészfékezés jelző (ESS)</t>
  </si>
  <si>
    <t>Elektronikus menetstabilizáló, vészfék asszisztens, kipörgésgátló, emelkedőn indulási asszisztens (ESP+BAS+VSM+HAC)</t>
  </si>
  <si>
    <t>1.7 CRDI</t>
  </si>
  <si>
    <t>6 légzsák</t>
  </si>
  <si>
    <t>ESC (ABS+EBD+BAS+TCS+HAC)</t>
  </si>
  <si>
    <t>LKAS (sávtartó asszisztens és sávelhagyás jelző)</t>
  </si>
  <si>
    <t>ISOFIX</t>
  </si>
  <si>
    <t>Bőr kormány és váltógomb</t>
  </si>
  <si>
    <t>Bőrülések</t>
  </si>
  <si>
    <t>Fűthető első ülések</t>
  </si>
  <si>
    <t>Kétzónás automata klímaberendezés</t>
  </si>
  <si>
    <t>Automata párátlanítás a szélvédőn</t>
  </si>
  <si>
    <t>Olvasólámpa hátul</t>
  </si>
  <si>
    <t>Fűtött, elektromosan behajtható külső tükör LED irányjelzővel</t>
  </si>
  <si>
    <t xml:space="preserve">"Super Vision" műszeregység </t>
  </si>
  <si>
    <t>Automata fényszóró</t>
  </si>
  <si>
    <t>Elektromos ablak elől és hátul</t>
  </si>
  <si>
    <t>SPAS automata parkoló rendszer</t>
  </si>
  <si>
    <t>Elektromosan 8 irányban állítható vezetőülés memóriával</t>
  </si>
  <si>
    <t>Kormányról vezérelhető audio rendszer</t>
  </si>
  <si>
    <t>Bluetooth</t>
  </si>
  <si>
    <t>AUS+USB</t>
  </si>
  <si>
    <t>6 hangszóró</t>
  </si>
  <si>
    <t>Gumiméret</t>
  </si>
  <si>
    <t>215/55 R17</t>
  </si>
  <si>
    <t>Könnyűfém keréktárcsa</t>
  </si>
  <si>
    <t>Hazakísérő fény</t>
  </si>
  <si>
    <t>Fényszóró mosó berendezés</t>
  </si>
  <si>
    <t>Xenon fényszóró</t>
  </si>
  <si>
    <t>Fényvédő üvegezés</t>
  </si>
  <si>
    <t>Vízlepergető üvegezés az első ajtókon</t>
  </si>
  <si>
    <t>LED nappali menetfény</t>
  </si>
  <si>
    <t>Kanyarfényszóró</t>
  </si>
  <si>
    <t>Automata központi zár (sebességfüggő)</t>
  </si>
  <si>
    <t>Kormány pozíció kijelző</t>
  </si>
  <si>
    <t>Ajtókárpit szövet betét</t>
  </si>
  <si>
    <t>Csúsztatható középkonzol az első ülésekhez</t>
  </si>
  <si>
    <t>Könyöktámasz a hátsó ülésen</t>
  </si>
  <si>
    <t>Fényes fekete betétes műszerfal</t>
  </si>
  <si>
    <t>6:4 arányban dönthető hátsó üléstámla</t>
  </si>
  <si>
    <t>Fűthető első ülések és kormánykerék</t>
  </si>
  <si>
    <t>Manuális klímaberendezés</t>
  </si>
  <si>
    <t>Térkép olvasólámpa + napszemüvegtartó</t>
  </si>
  <si>
    <t>Elektromosan sötétedő belső tükör esőszenzorral</t>
  </si>
  <si>
    <t>3 fokozatú szervokormány</t>
  </si>
  <si>
    <t>Konvex külső tükör (vezető oldal)</t>
  </si>
  <si>
    <t>Távirányítós központi zár riasztóval</t>
  </si>
  <si>
    <t>Nyomógombos indítás intelligens kulccsal</t>
  </si>
  <si>
    <t>Automata első elektromos ablakok</t>
  </si>
  <si>
    <t>Automata hátsó elektromos ablakok</t>
  </si>
  <si>
    <t>Elektromosan 8 irányban állítható vezetőülés memóriával, deréktámasszal</t>
  </si>
  <si>
    <t>Tempomat sebességhatárolóval</t>
  </si>
  <si>
    <t>195/65R15</t>
  </si>
  <si>
    <t>205/55R 16</t>
  </si>
  <si>
    <t>Fűtött, elektromos külső tükör</t>
  </si>
  <si>
    <t>Fűtött, elektromosan behajtható külső tükör LED irányjelzővel, beszálló fénnyel.</t>
  </si>
  <si>
    <t>LED hátsólámpák</t>
  </si>
  <si>
    <t>S=a felszereltség szint tartalmazza</t>
  </si>
  <si>
    <t>Csomagtér alatti tároló rekesz, csomagrögzítő háló, elektromos csatlakozó a csomagtérben</t>
  </si>
  <si>
    <t>Alumínium pedálok</t>
  </si>
  <si>
    <t>Aktív fejtámlák at első üléseken</t>
  </si>
  <si>
    <t>3 hárompontos biztonsági öv hátul</t>
  </si>
  <si>
    <t>Magasságában állítható automata biztonsági öv elől</t>
  </si>
  <si>
    <t>Utas oldali légzsák</t>
  </si>
  <si>
    <t>Tároló rekesz az utas ülés alatt</t>
  </si>
  <si>
    <t>Színre fújt lökhárító</t>
  </si>
  <si>
    <t>Színre fújt külső tükör, ajtó kilincs</t>
  </si>
  <si>
    <t>S= a felszereltség szint tartalmazza</t>
  </si>
  <si>
    <t>Alacsony ablakmosó folyadék szint ellenőrző lámpa</t>
  </si>
  <si>
    <t>Elektromosan behajtható színre fújt fűtött külső tükrök integrált irányjelzővel</t>
  </si>
  <si>
    <t>Csomagtér fedél alatti tároló rekesz, csomagrögzítő háló</t>
  </si>
  <si>
    <t>7 év vagy 150 000 km teljes körű garancia</t>
  </si>
  <si>
    <t>Ütközésérzékelő központi zár</t>
  </si>
  <si>
    <t>Könyöktámasz a vezető és az utas üléshez</t>
  </si>
  <si>
    <t>7 év vagy 150.000 km teljes körű garancia</t>
  </si>
  <si>
    <t>Hátsóablak fűtés időkapcsolóval</t>
  </si>
  <si>
    <t>Kulcsba integrált indításgátló</t>
  </si>
  <si>
    <t>Állítható magasságú vezető ülés</t>
  </si>
  <si>
    <t>Intelligens kulcs nyomógombos indítással</t>
  </si>
  <si>
    <t>Multi funkciós kormánykerék, bluetooth szolgáltatással</t>
  </si>
  <si>
    <t>Színre fújt ajtókilincs</t>
  </si>
  <si>
    <t>AUX+USB</t>
  </si>
  <si>
    <t>RDS funkciós rádió / CD, MP3 lejátszó</t>
  </si>
  <si>
    <t>Ajtókárpit bőr hatású betét (belső színcsomag, bőr csomag, luxus csomag)</t>
  </si>
  <si>
    <t>CP1/CP2</t>
  </si>
  <si>
    <t>Belső színcsomag</t>
  </si>
  <si>
    <t>Elektromos kézifék, csúsztatható könyöktámasszal és hátsó lábtér fűtéssel</t>
  </si>
  <si>
    <t>Elektromosan sötétedő belső tükör, esőszenzorral</t>
  </si>
  <si>
    <t>Csomagtér alatti tároló rekesz, elektromos csatlakozó a csomagtérben</t>
  </si>
  <si>
    <t>Állítható magasságú utas ülés</t>
  </si>
  <si>
    <t>Tető sin</t>
  </si>
  <si>
    <t xml:space="preserve">     </t>
  </si>
  <si>
    <t>2.2 CRDI</t>
  </si>
  <si>
    <t>METÁL FÉNYEZÉS</t>
  </si>
  <si>
    <t>7 SZEMÉLYES CSOMAG</t>
  </si>
  <si>
    <t xml:space="preserve">Dupla légzsák </t>
  </si>
  <si>
    <t>Függönylégzsák</t>
  </si>
  <si>
    <t>Oldallégzsák elöl</t>
  </si>
  <si>
    <t>4 irányban állítható kormány</t>
  </si>
  <si>
    <t>3 pontos magasságában állítható automata biztonsági öv elöl</t>
  </si>
  <si>
    <t>3 pontos automata biztonsági öv hátul</t>
  </si>
  <si>
    <t>Oldalütközés védelem</t>
  </si>
  <si>
    <t>Projektoros halogén fényszóró</t>
  </si>
  <si>
    <t>ISOFIX biztonsági gyerekülés rögzítés</t>
  </si>
  <si>
    <t>Első ködfényszóró</t>
  </si>
  <si>
    <t>Keréknyomás ellenőrző rendszer</t>
  </si>
  <si>
    <t>Távirányítású központi zár sebességérzékelővel, riasztóval</t>
  </si>
  <si>
    <t>3 fokozatban állítható elektromos szervokormány</t>
  </si>
  <si>
    <t>Elektromos ablakemelő elöl/hátul</t>
  </si>
  <si>
    <t>Automata kétzónás légkondicionáló</t>
  </si>
  <si>
    <t>Utastér ionizátor</t>
  </si>
  <si>
    <t>60/40 százalékban dönthető második üléssor könyöktámasszal</t>
  </si>
  <si>
    <t>50/50 százalékban dönthető 3. üléssor fűtés és légkondicionáló vezérléssel</t>
  </si>
  <si>
    <t>Aszférikus elektromos fűtött külső tükör integrált irányjelzővel (elektromosan behajtható)</t>
  </si>
  <si>
    <t>Kormányról vezérelhető audio</t>
  </si>
  <si>
    <t>Bluetooth funkció</t>
  </si>
  <si>
    <t>Tolató radar</t>
  </si>
  <si>
    <t>Automatikusan sötétedő belső tükör esőszenzorral</t>
  </si>
  <si>
    <t>Hűthető első ülésesek</t>
  </si>
  <si>
    <t>Fűthető első ülésesek (3 fokozat)</t>
  </si>
  <si>
    <t>Sötétedés érzékelő fényszóró</t>
  </si>
  <si>
    <t>Bőr ülés és kárpit</t>
  </si>
  <si>
    <t>Fém küszöbborítás hangulat világítással</t>
  </si>
  <si>
    <t>"Supervision" műszeregység</t>
  </si>
  <si>
    <t>Szövet borítású napellenző valamint A és B oszlop</t>
  </si>
  <si>
    <t>LED hátsó lámpák</t>
  </si>
  <si>
    <t>LED helyzetjelző lámpák és nappali menetfény</t>
  </si>
  <si>
    <t>Hővédő üvegezés</t>
  </si>
  <si>
    <t>Szinre fújt külső tükör</t>
  </si>
  <si>
    <t>Krómozott külső kilincs</t>
  </si>
  <si>
    <t>Elektromos panoráma napfénytető</t>
  </si>
  <si>
    <t>Könnyűfém keréktárcsa 17"</t>
  </si>
  <si>
    <t>Könnyűfém keréktárcsa 18"</t>
  </si>
  <si>
    <t>Könnyűfém keréktárcsa 19"</t>
  </si>
  <si>
    <t>7 év 150.000 km teljes körű garancia</t>
  </si>
  <si>
    <t>- = a felszereltség szint nem tartalmazza</t>
  </si>
  <si>
    <t>Intelligens parkoló rendszer</t>
  </si>
  <si>
    <t>Ablaktörlő jégmentesítő fűtőszál az első szélvédőben</t>
  </si>
  <si>
    <t>VSM (Vehicle Stability Management)</t>
  </si>
  <si>
    <t>ESS (Emergency Stop System)</t>
  </si>
  <si>
    <t>6:4 arányban dönthető hátsó ülés</t>
  </si>
  <si>
    <t>Adaptív xenon fényszóró mosó berendezéssel és automata magasságállítással</t>
  </si>
  <si>
    <t>Elektromosan állítható színre fújt fűtött külső tükrök</t>
  </si>
  <si>
    <t>2.0 GDI</t>
  </si>
  <si>
    <t>7 személyes opció</t>
  </si>
  <si>
    <t>LDWS (Sávelhagyás jelző)</t>
  </si>
  <si>
    <t>Automata elektromos ablak (vezető oldal)</t>
  </si>
  <si>
    <t>Bőrhatású ajtókárpit magas fényű betéttel</t>
  </si>
  <si>
    <t>Árnyékoló függöny a hátsó ajtókban (kihúzható)</t>
  </si>
  <si>
    <t>Lábtér világítás (elöl)</t>
  </si>
  <si>
    <t>Bőr bevonatú kormánykerék és váltógomb</t>
  </si>
  <si>
    <t>Fűtött bőr kormánykerék</t>
  </si>
  <si>
    <t>Elektromosan 10 irányban állítható vezetőülés</t>
  </si>
  <si>
    <t>Szellőztethető első ülések</t>
  </si>
  <si>
    <t>Megvilágított kozmetikai tükör</t>
  </si>
  <si>
    <t>Automatikusan sötétedő belső tükör</t>
  </si>
  <si>
    <t>4 irányban állítható elektromos szervokormány</t>
  </si>
  <si>
    <t>Elektromos kézifék</t>
  </si>
  <si>
    <t>5:5 arányban dönthető üléstámla a harmadik sorban (7 személyes)</t>
  </si>
  <si>
    <t>Felnyitható asztal az első ülések háttámláján</t>
  </si>
  <si>
    <t>Csomagrögzítő háló a csomagtartóban</t>
  </si>
  <si>
    <t>Hordozható LED világítás a csomagtartóban</t>
  </si>
  <si>
    <t>Defekt javító készlet</t>
  </si>
  <si>
    <t>Krómbetétes ajtó kilincs, ablakkeret, csomagtér ajtó, hűtőrács</t>
  </si>
  <si>
    <t>Elektromos külső tükör</t>
  </si>
  <si>
    <t>Fűtött, fényezett, konvex külső tükör</t>
  </si>
  <si>
    <t>Fűtött, elektromosan behajtható, fényezett, konvex külső tükör LED irányjelzővel, beszálló fénnyel</t>
  </si>
  <si>
    <t>Hátsó spoiler LED féklámpával</t>
  </si>
  <si>
    <t>Xenon fényszóró automata magasságállítással, fényszóró mosóval, alacsony ablakmosó nívó visszajelzővel</t>
  </si>
  <si>
    <t>Fűthető ülések az első és második sorban (második sorban csak az ülőlap a két szélső ülésen)</t>
  </si>
  <si>
    <t>3 önállóan dönthető üléstámla a második sorban</t>
  </si>
  <si>
    <t>EX LIMITED</t>
  </si>
  <si>
    <t>Automata váltó</t>
  </si>
  <si>
    <t>Fűthető hátsó ülések</t>
  </si>
  <si>
    <t>Fűthető és hűthető első ülések</t>
  </si>
  <si>
    <t>Első és hátsó parkoló asszisztens</t>
  </si>
  <si>
    <t>Első LED ködlámpa</t>
  </si>
  <si>
    <t>Velúr padlószőnyeg, bőr szervizkönyv mappa</t>
  </si>
  <si>
    <t>Manuális légkondicionáló</t>
  </si>
  <si>
    <t>Flexibilis kormányszervó</t>
  </si>
  <si>
    <t>LED hátsólámpa</t>
  </si>
  <si>
    <t>Design</t>
  </si>
  <si>
    <t>Fűtött kormány</t>
  </si>
  <si>
    <t>Világítás</t>
  </si>
  <si>
    <t>Supervision műszeregység</t>
  </si>
  <si>
    <t>TPMS (Guminyomás ellenőrző rendszer)</t>
  </si>
  <si>
    <t>TPMS (Guminyomás ellenörző rendszer)</t>
  </si>
  <si>
    <t xml:space="preserve"> ABS, BAS, ESC, HAC, VSM, ESS</t>
  </si>
  <si>
    <t>Projektoros fényszóró</t>
  </si>
  <si>
    <t>205/60R 16 könnyűfém keréktárcsa</t>
  </si>
  <si>
    <t>205/60R 16 acél keréktárcsa</t>
  </si>
  <si>
    <t>Automata légkondicionáló</t>
  </si>
  <si>
    <t>12V csatlakozó a középkonzolon</t>
  </si>
  <si>
    <t>12V csatlakozó a csomagtérben</t>
  </si>
  <si>
    <t>Távirányítós központi zár</t>
  </si>
  <si>
    <t>Színrefújt lökhárító</t>
  </si>
  <si>
    <t>Fényes fekete műszerfalbetét</t>
  </si>
  <si>
    <t>Multi funkciós kormánykerék</t>
  </si>
  <si>
    <t>Automatikusan sötétedő belső visszapillantó tükör (ECM)</t>
  </si>
  <si>
    <t>Automata tempomat sebességhatárolóval</t>
  </si>
  <si>
    <t>Padló alatti tároló rekesz a csomagtartóban</t>
  </si>
  <si>
    <t>Könyöktámasz az első ülésekhez</t>
  </si>
  <si>
    <t>Hátsó könyöktámasz</t>
  </si>
  <si>
    <t>LED csomagtér világítás</t>
  </si>
  <si>
    <t>RDS rádió+MP3+ USB+ bluetooth+ tolatókamera+6 hangszóró</t>
  </si>
  <si>
    <t>Elektromos behajtható fűtött külső tükör integrált irányjelzővel</t>
  </si>
  <si>
    <t>Elektromos napfénytető (EX)</t>
  </si>
  <si>
    <t>BEVEZETŐ ÁR</t>
  </si>
  <si>
    <t>Automatikusan fényre sötétedő tükör (ECM) esőszenzorral</t>
  </si>
  <si>
    <t>Fűtött komány</t>
  </si>
  <si>
    <t>Bőrborítású kormány és sebességváltó gomb (széria Comfort csomag esetén)</t>
  </si>
  <si>
    <t>Navigáció, tolatókamerával, tolatóradarral CD lejátszó nélkül (EX)</t>
  </si>
  <si>
    <t>MAX. TELJESÍTMÉNY (KW/LE)</t>
  </si>
  <si>
    <t>63 / 85</t>
  </si>
  <si>
    <t>80 / 109</t>
  </si>
  <si>
    <t>55 / 75</t>
  </si>
  <si>
    <t>66 / 90</t>
  </si>
  <si>
    <t>MAX. TELJESÍTMÉNY (KW /LE)</t>
  </si>
  <si>
    <t>92 / 126</t>
  </si>
  <si>
    <t>94 / 128</t>
  </si>
  <si>
    <t>MAX. TELJESÍTMÉNY (KW / LE)</t>
  </si>
  <si>
    <t>74 / 100</t>
  </si>
  <si>
    <t>99 / 135</t>
  </si>
  <si>
    <t>100 / 136</t>
  </si>
  <si>
    <t>122 / 166</t>
  </si>
  <si>
    <t>85 / 115</t>
  </si>
  <si>
    <t>97 / 132</t>
  </si>
  <si>
    <t>ABS+ESC+BAS+VSM+ESS+HAC+TSA</t>
  </si>
  <si>
    <t>Fűthető hátsó ülések (1 fokozat, második üléssor)</t>
  </si>
  <si>
    <t>Inteligens tempomat</t>
  </si>
  <si>
    <t>Start/Stop rendszer (ISG)</t>
  </si>
  <si>
    <t>Hátsó spoiler</t>
  </si>
  <si>
    <t>Aszférikus elektromos külső tükör integrált irányjelzővel (elektromosan behajtható)</t>
  </si>
  <si>
    <t>Intelligens csomagtér ajtó</t>
  </si>
  <si>
    <t>Hazakísérőfény</t>
  </si>
  <si>
    <t>Adaptív Xenon fényszóró, automatikus magasság állítással és fényszóró mosóval</t>
  </si>
  <si>
    <t>Elektromosan állítható vezetőülés deréktámasszal memóriával</t>
  </si>
  <si>
    <t>Elektromosan állítható utas ülés</t>
  </si>
  <si>
    <t>Bőr bevonatú kormány</t>
  </si>
  <si>
    <t>Bőr bevonatú sebességváltó gomb</t>
  </si>
  <si>
    <t>Napvédő roló a hátsó ajtókban</t>
  </si>
  <si>
    <t>Extra belső kárpit (barna, fekete/szürke)</t>
  </si>
  <si>
    <t>Rádió,CD, DAB, MP3 lejátszó USB csatlakozóval, 6 hangszóró</t>
  </si>
  <si>
    <t>Rádió,CD, DAB, MP3 lejátszó USB csatlakozóval, 10 hangszóró, tolatókamera, navigáció 8"</t>
  </si>
  <si>
    <t>Nyomógombos indítás</t>
  </si>
  <si>
    <t>Parkolássegítő radar hátul</t>
  </si>
  <si>
    <t>Parkolássegítő radar elöl</t>
  </si>
  <si>
    <t>Sebességkorlátozás kijelző rendszer</t>
  </si>
  <si>
    <t>360˚-os kamera rendszer</t>
  </si>
  <si>
    <t>AUTOMATA ÖSSZKERÉKHAJTÁS (LX, EX)</t>
  </si>
  <si>
    <t>EXTRA BELSŐ KÁRPIT EX PRÉMIUM ESETÉN (BARNA VAGY FEKETE/SZÜRKE)</t>
  </si>
  <si>
    <t>Automata páramentesítő rendszer</t>
  </si>
  <si>
    <t>TECHNO CSOMAG</t>
  </si>
  <si>
    <t>Sávelhagyás jelző rendszer</t>
  </si>
  <si>
    <t>Holttér ellenőrző rendszer</t>
  </si>
  <si>
    <t>Techno</t>
  </si>
  <si>
    <t>147 / 200</t>
  </si>
  <si>
    <t>Automata sebességváltó</t>
  </si>
  <si>
    <t>Automata összkerékhajtás</t>
  </si>
  <si>
    <t>Fém pedálok</t>
  </si>
  <si>
    <t>94 / 136</t>
  </si>
  <si>
    <t>ECO Dynamic csomag: Stop &amp; Start rendszer, V-let abroncsok, AGM akkumulátor (csak manuális váltó EX felszereltség esetén)</t>
  </si>
  <si>
    <t>Automata váltó (2.0 GDI, 1.7 CRDI)</t>
  </si>
  <si>
    <t>Aktív Xenon fényszóró</t>
  </si>
  <si>
    <t>Automata parkoló rendszer</t>
  </si>
  <si>
    <t>Inteligens kulcs</t>
  </si>
  <si>
    <t>17" könnyűfém keréktárcsa</t>
  </si>
  <si>
    <t>Tető hossztartó</t>
  </si>
  <si>
    <t>Krómhatású külső kilincsek</t>
  </si>
  <si>
    <t>Panoráma napfénytető (EX Limited, EX Prémium, kétszínű fényezéssel nem rendelhető)</t>
  </si>
  <si>
    <t>EX PRÉMIUM</t>
  </si>
  <si>
    <t>ECO Dynamic csomag: Stop &amp; Start rendszer, V-let abroncsok, AGM akkumulátor 
(Manuális váltó, EX Limited, EX Prémium)</t>
  </si>
  <si>
    <t>Komfort</t>
  </si>
  <si>
    <t>KOMFORT/KÉNYELEM</t>
  </si>
  <si>
    <t>Elektronikai csomag (EX LIM. P3):  ECM belső tükör, esőszenzor, automata tempomat, könyöktámasz az első ülésekhez,
                                                            fűtött első ülések, fűtött kormány</t>
  </si>
  <si>
    <t>Kényelem csomag (LX P2):               Komfort csomag + ülésfűtés, tolatóradar</t>
  </si>
  <si>
    <t>Komfort csomag (LX P1):                 Térképlámpa,  megvilágított kozmetikai tükör, pótkerék, csomagtér alatti rekesz, 
                                                            rögzítő háló, dohányzó csomag, ködlámpa, multi funkciós kormány, 
                                                            elektromos fűtött tükör, tükör és kilincs a karosszéria színében, bluetooth, 
                                                            hátsó elektromos ablakemelők</t>
  </si>
  <si>
    <t>ECO Dynamic csomag: Stop &amp; Start rendszer, V-let abroncsok, AGM akkumulátor (Manuális váltó és EX LIM, EX PRÉM.)</t>
  </si>
  <si>
    <t>Elektromos panoráma napfénytető (EX LIM, EX PRÉM.)</t>
  </si>
  <si>
    <t>ECO Dynamic csomag (Manuális váltó és EX LIM, EX PRÉM.)</t>
  </si>
  <si>
    <t>KOMFORT/FLOTTA</t>
  </si>
  <si>
    <t>UTAZÓ</t>
  </si>
  <si>
    <t>KOMFORT</t>
  </si>
  <si>
    <t>FLOTTA</t>
  </si>
  <si>
    <t>ELEKTRONIKAI</t>
  </si>
  <si>
    <t>BŐRÜLÉS</t>
  </si>
  <si>
    <t>Automata váltó (1.4 benzin EX LIM, EX)</t>
  </si>
  <si>
    <t>Komfort csomag: Fűthető ülés és kormánykerék (EX LIM.)</t>
  </si>
  <si>
    <t>LX EXCLUSIVE</t>
  </si>
  <si>
    <t>49 / 66</t>
  </si>
  <si>
    <t>FELSZERELTSÉGI INFORMÁCIÓ</t>
  </si>
  <si>
    <t>Első projektoros ködfényszóró</t>
  </si>
  <si>
    <t>Első/hátsó parkoló radar</t>
  </si>
  <si>
    <t>Flexibilis kormányszervó (3 fokozat)</t>
  </si>
  <si>
    <t>Nyomógombos indítás, intelligens kulcs</t>
  </si>
  <si>
    <t>Elektronikus indításgátló rendszer</t>
  </si>
  <si>
    <t>12V csatlakozó a középkonzolon (2 DB)</t>
  </si>
  <si>
    <t>Automatikusan záródó ütközésérzékelő központi zár</t>
  </si>
  <si>
    <t>Elektromos behajtható konvex fűtött külső tükör integrált irányjelzővel</t>
  </si>
  <si>
    <t>Fűthető első ülések és kormány</t>
  </si>
  <si>
    <t>Elektromos rögzítő fék</t>
  </si>
  <si>
    <t>RDS rádió+MP3+ USB+ DAB+bluetooth+ tolatókamera+6 hangszóró+navigáció</t>
  </si>
  <si>
    <t>Fényes fekete műszerfal betét</t>
  </si>
  <si>
    <t>Könyöktámasz tároló rekesszel az első ülésekhez</t>
  </si>
  <si>
    <t>Csomagtér világítás</t>
  </si>
  <si>
    <t>Supervision műszeregység (3,5" OLED)</t>
  </si>
  <si>
    <t>Piperetükör a napellenzőben</t>
  </si>
  <si>
    <t>Sötétített hővédő üveg (sötétítés első ajtók és szélvédő kivételével )</t>
  </si>
  <si>
    <t>225/45R17</t>
  </si>
  <si>
    <t>104 / 141</t>
  </si>
  <si>
    <t>1.0 TGDI</t>
  </si>
  <si>
    <t>88 / 120</t>
  </si>
  <si>
    <t>Beltéri szín csomag (CP1, CP2)</t>
  </si>
  <si>
    <t>Komfort csomag:           Tempomat, sebességhatároló, bluetooth, ködfényszóró, 3 fokozatú szervokormány,
                                       fűtött első ülések, fűtött kormány, bőr kormány és váltógomb (LX)</t>
  </si>
  <si>
    <t>Exclusive csomag:          Komfort csomag, tolatóradar, automatikus kétzónás klímaberendezés, elektromos hátsó ablakemelő (LX)</t>
  </si>
  <si>
    <t>Utazó csomag:               Elektromos kézifék, állítható könyöktámasz, hátsó lábtér fűtés, deréktámasz az első üléseken, 
                                       állítható magasságú utas ülés, fűtött első ülések és kormány (EX Limited)</t>
  </si>
  <si>
    <t>Elektromos csomag:       Esőszenzor, ECM belső tükör, automata fényszóró, fényszóró mosó, tolatóradar (EX Limited)</t>
  </si>
  <si>
    <t>Luxus csomag:               Elektromos vezető ülés memóriával, bőr ülések, super vision cluster, fényes fekete műszerfal betét, 
                                       xenon fényszóró, nyomógombos indítás, automata parkoló rendszer, alumínium pedálok, 
                                       rozsdamentes betétes küszöb burkolat, navigáció, táblafelismerő rendszer, sávelhagyás jelző,
                                       holttér figyelő rendszer, keresztforgalom figyelő rendszer
                                       (EX Prémium, kivéve 1.4 benzin)</t>
  </si>
  <si>
    <t>Panoráma napfénytető (EX Limited, EX Prémium)</t>
  </si>
  <si>
    <t>DCT Automata váltó (1.6 CRDI )</t>
  </si>
  <si>
    <t>DCT Automata váltó (1.6 GDI  (EX Limited, EX Prémium)</t>
  </si>
  <si>
    <t>LKAS (sávelhagyás jelző), táblafelismerő rendszerrel</t>
  </si>
  <si>
    <t>LUXUS</t>
  </si>
  <si>
    <t>EXCLUSIVE</t>
  </si>
  <si>
    <t>ELEKTROMOS</t>
  </si>
  <si>
    <t>O/LUXUS</t>
  </si>
  <si>
    <t>CP1/CP2/LUXUS</t>
  </si>
  <si>
    <t>1.6 TGDI</t>
  </si>
  <si>
    <t>150 / 204</t>
  </si>
  <si>
    <t>GT</t>
  </si>
  <si>
    <t>Navigáció táblafelismerő rendszerrel, sávelhagyás jelzővel, tolatóradarral, tolatókamerával</t>
  </si>
  <si>
    <t>LKAS (sávelhagyás jelző), tábla felismerő rendszerrel</t>
  </si>
  <si>
    <t>Elektromos ablakok elöl / hátul (csak 5 ajtós)</t>
  </si>
  <si>
    <t>Recaro sportülés</t>
  </si>
  <si>
    <t>225/40R 18</t>
  </si>
  <si>
    <t>Ajtókárpit bőr hatású betéttel</t>
  </si>
  <si>
    <t>73 / 120</t>
  </si>
  <si>
    <t>PRO_CEE'D</t>
  </si>
  <si>
    <t>CEE'D</t>
  </si>
  <si>
    <t>CEE'D KOMBI</t>
  </si>
  <si>
    <t>Navigáció tolatóradarral, tolatókamerával, DAB funckióval</t>
  </si>
  <si>
    <t>Automata sebességváltó (1.6 CRDI 7 DCT)</t>
  </si>
  <si>
    <t>GT LINE</t>
  </si>
  <si>
    <t>ECO Dynamic csomag 1.0 TGDI</t>
  </si>
  <si>
    <t>Automata hátsó elektromos ablakok (5 ajtós kombi)</t>
  </si>
  <si>
    <t>225/45R 17</t>
  </si>
  <si>
    <t>Tető sin(Kombi)</t>
  </si>
  <si>
    <t>Könyöktámasz a hátsó ülésen( 5 ajtós, kombi)</t>
  </si>
  <si>
    <t>Exclusive csomag:          Komfort csomag, tolatóradar, automatikus kétzónás klímaberendezés (LX)</t>
  </si>
  <si>
    <t>Utazó csomag:               Elektromos kézifék, állítható könyöktámasz, hátsó lábtér fűtés, deréktámasz az első üléseken, 
                                      állítható magasságú utas ülés, fűtött első ülések és kormány (EX Limited)</t>
  </si>
  <si>
    <t>Elektromos csomag:     Esőszenzor, ECM belső tükör, automata fényszóró, fényszóró mosó, tolatóradar (EX Limited)</t>
  </si>
  <si>
    <t>Luxus csomag:              Elektromos deréktámasz, bőr ülések, super vision cluster, fényes fekete műszerfal betét, 
                                      xenon fényszóró, nyomógombos indítás, automata parkoló rendszer, alumínium pedálok, 
                                     rozsdamentes betétes küszöb burkolat, navigáció, táblafelismerő rendszer, sávelhagyás jelző
                                     (EX Prémium, kivéve 1.4 benzin)</t>
  </si>
  <si>
    <t>Automata világításkapcsolóval</t>
  </si>
  <si>
    <t>E</t>
  </si>
  <si>
    <t>Vezető és uitas ülés elektromos deréktámasszal</t>
  </si>
  <si>
    <t>Ajtókárpit bőr hatású betét</t>
  </si>
  <si>
    <t>Rádió,DAB, MP3 lejátszó USB csatlakozóval, 6 hangszóró, tolatókamera, navigáció 7"</t>
  </si>
  <si>
    <t>Supervision műszeregység (kivéve CRDI AT)</t>
  </si>
  <si>
    <t>Navigáció, tolatókamerával, CD lejátszó nélkül (EX LIM, EX PRÉM.)</t>
  </si>
  <si>
    <t>Komfort csomag (LX)</t>
  </si>
  <si>
    <t>Automata váltó (6 AT 2.0)</t>
  </si>
  <si>
    <t>Automata váltó (7 DCT 1.7D)</t>
  </si>
  <si>
    <t>7 légzsák</t>
  </si>
  <si>
    <t>ESC (ABS+BAS+VSM+HAC)</t>
  </si>
  <si>
    <t>BSD (Holttér figyelő rendszer, keresztező forgalom figyeléssel, konvex tükörrel nem elérhető)</t>
  </si>
  <si>
    <t>AEB (Automatikus vészfékező rendszer, gyalogos és autó felismeréssel) csak automata váltóval</t>
  </si>
  <si>
    <t>HBA (Országúti fényszóró assisztens)</t>
  </si>
  <si>
    <t>Középkonzol borítás - bőrhatású</t>
  </si>
  <si>
    <t>Fekete/Ezüstbetétes műszerfal</t>
  </si>
  <si>
    <t>Fekete/Krómbetétes műszerfal</t>
  </si>
  <si>
    <t>Fűthetző bőr kormány és bőr váltógomb</t>
  </si>
  <si>
    <t>Napvédőroló a hátsó ajtókon, lábtér világítás az első ülések elött</t>
  </si>
  <si>
    <t>Állítható magasságú első ülések</t>
  </si>
  <si>
    <t>Elektromosan állítható deréktámasz</t>
  </si>
  <si>
    <t>Automata fényszóró hazakísérő fénnyel</t>
  </si>
  <si>
    <t>Konvex külső tükör</t>
  </si>
  <si>
    <t>Fedélzeti számítógép 3,5" monochrom</t>
  </si>
  <si>
    <t>Fedélzeti számítógép 4,3" színes</t>
  </si>
  <si>
    <t>Elektronikus üzemmód vezérlés (Eco, normál, sport) 1.7D automata váltó esetén</t>
  </si>
  <si>
    <t>ECO Dynamic csomag (Start &amp; Stop rendszer) 1.7D automata váltó esetén</t>
  </si>
  <si>
    <t xml:space="preserve">7" Navigáció tolatókamerával, TomTom Service-el, MP3 lejátszás, RDS funció, </t>
  </si>
  <si>
    <t>8" Navigáció tolatókamerával, TomTom Service-el, MP3 lejátszás, RDS funció, DAB</t>
  </si>
  <si>
    <t>Harman/Kardon prémium audio rendszer 10 hangszóró</t>
  </si>
  <si>
    <t>215/60 R16</t>
  </si>
  <si>
    <t>235/45 R18</t>
  </si>
  <si>
    <t>LED hátsólámpák, fényes fekete B/C oszloppal és ajtókerettel</t>
  </si>
  <si>
    <t>Dupla projektoros fényszóró</t>
  </si>
  <si>
    <t>1.6 T-GDI</t>
  </si>
  <si>
    <t xml:space="preserve">2.0 CRDi </t>
  </si>
  <si>
    <t>130 / 177</t>
  </si>
  <si>
    <t xml:space="preserve">LISTAÁR </t>
  </si>
  <si>
    <t>Kényelem csomag (GT LINE, szürke belső esetén kötelező opció)</t>
  </si>
  <si>
    <t>Világítás csomag (EX limited)</t>
  </si>
  <si>
    <t>Panoráma napfénytető (EX Limited, 1.6 GDI esetén nem elérhető)</t>
  </si>
  <si>
    <t>Automata váltó 7 DCT (1.6 T-GDI  4x4)</t>
  </si>
  <si>
    <t>Design csomag (EX Prémium, kivéve 1.6 GDI)</t>
  </si>
  <si>
    <t>EX LIM</t>
  </si>
  <si>
    <t>EX PREMIUM</t>
  </si>
  <si>
    <t>ABS + ESC+ DBC + HAC + VSM</t>
  </si>
  <si>
    <t>SLIF (sebességkorlátozás kijelző rendszer)</t>
  </si>
  <si>
    <t>AEB (Automatikus vészfékező rendszer, gyalogos és autó felismeréssel)</t>
  </si>
  <si>
    <t>Biztonság</t>
  </si>
  <si>
    <t>BSD (holttérfigyelő rendszer)</t>
  </si>
  <si>
    <t>Automata kétzónás légkondicionáló, automatikus szélvédő páramentesítővel</t>
  </si>
  <si>
    <t>Elektromosan állítható első ülések</t>
  </si>
  <si>
    <t>Automatikusan sötétedő belső visszapillantó tükör esőszenzorral</t>
  </si>
  <si>
    <t>Első, hátsó parkoló asszisztens</t>
  </si>
  <si>
    <t>SPAS (Automata parkoló rendszer)</t>
  </si>
  <si>
    <t xml:space="preserve">Navigáció (7") tolatókamerával, TomTom Service, </t>
  </si>
  <si>
    <t>Navigáció (8") tolatókamerával, TomTom Service, DAB, JBL prémium hangrendszer</t>
  </si>
  <si>
    <t>Fém küszöbvédő</t>
  </si>
  <si>
    <t>Bőr üléskárpit</t>
  </si>
  <si>
    <t>Vetetéknélküli mobiltelefon töltő (csak automata váltó esetén)</t>
  </si>
  <si>
    <t>Helytakarékospótkerék (1.6 GDI esetén nem elérhető)</t>
  </si>
  <si>
    <t>Matt fekete hűtőrács</t>
  </si>
  <si>
    <t>Fényes fekete hűtőrács</t>
  </si>
  <si>
    <t>Adaptív xenon fényszórók</t>
  </si>
  <si>
    <t>Panoráma napfénytető LED belső világítással (1.6 GDI esetén nem elérhető)</t>
  </si>
  <si>
    <t>Első LED ködfényszóró</t>
  </si>
  <si>
    <t>245/45R 19 könnyűfém keréktárcsa (kivéve 1.6 GDI)</t>
  </si>
  <si>
    <t>Panoráma napfénytető (EX Limited)</t>
  </si>
  <si>
    <t>Elektromos rögzítőfék (csak automata váltóval)</t>
  </si>
  <si>
    <t>ECO Dynamic csomag:   Stop &amp; Start rendszer, V-let abroncsok, AGM akkumulátor (EX Lim, EX Prém, man. váltó, 
                                        1.0 TGDI széria, 1.4 CRDI nem elérhető)</t>
  </si>
  <si>
    <t>Fűthető kormány</t>
  </si>
  <si>
    <t>136 / 185</t>
  </si>
  <si>
    <t>Automatikus összkerék hajtás (1.6 T-GDI) 2.0 CRDI széria</t>
  </si>
  <si>
    <t>Automata váltó 6 AT (2.0 CRDI)</t>
  </si>
  <si>
    <t>HP csomag (185 LE, 2.0 CRDI EX Prémium 4x4 AT)</t>
  </si>
  <si>
    <t>Automata váltó 6 AT (2.0 CRDI  4x4)</t>
  </si>
  <si>
    <t>Automatikus összkerék hajtás (2.0 CRDI )</t>
  </si>
  <si>
    <t>Biztonság csomag (EX Prémium automata váltóval,  AEB, BSD, SPAS)</t>
  </si>
  <si>
    <t>SLIF (Táblafelismerő rendszer)</t>
  </si>
  <si>
    <t>2.0 CVVL</t>
  </si>
  <si>
    <t>Helytakarékospótkerék</t>
  </si>
  <si>
    <t>245/45R 19 könnyűfém keréktárcsa</t>
  </si>
  <si>
    <t>Panoráma napfénytető LED belső világítással</t>
  </si>
  <si>
    <t>Biztonság csomag (AEB, BSD, SPAS, automata váltóval)</t>
  </si>
  <si>
    <t>Vezetéknélküli mobiltelefon töltő (csak automata váltó esetén)</t>
  </si>
  <si>
    <t>120 / 163</t>
  </si>
  <si>
    <t>ECS (Elektronikusan vezérelt felfüggesztés csak 1.7 DCT)</t>
  </si>
  <si>
    <t>Automata biztonsági elektromos ablakemelő (vezető oldal)</t>
  </si>
  <si>
    <t>Tempomat (LX sebességhatároló nélkül)</t>
  </si>
  <si>
    <t>Automatikusan világításkapcsoló</t>
  </si>
  <si>
    <t>Navigáció tolatóradarral, tolatókamerával, automata világításkapcsolóval, DAB funckióval  (EX Limited, EX Prémium)</t>
  </si>
  <si>
    <t>Navigáció tolatóradarral, tolatókamerával, automata világításkapcsolóval, DAB funckióval</t>
  </si>
  <si>
    <t>Defekt javító szett (1.6 GDI esetén széria)</t>
  </si>
  <si>
    <t>Utazó csomag (EX LIM.):        Elektromos kézifék, fűtött első ülések, fűtött ülőlap a hátsó üléseken, 
                                                 fűtött kormánykerék,  Napvédő roló a hátsó ajtókon, csomagrögzítő háló, hordozható LED 
                                                 világítás a csomagtartóban, ECM tükör</t>
  </si>
  <si>
    <t>Bőrülés csomag (EX PR.):       Bőr üléskárpit, elektromosan 10 irányban állítható vezetőülés, fűthető, 
                                                  szellőztethető első ülések</t>
  </si>
  <si>
    <t>Komfort csomag (LX ):            Bőr bevonatú kormánykerék és váltógomb, megvilágított kozmetikai tükör, 
                                                 helytakarékos pótkerék, bluetooth, fűtött, fényezett konvex külső tükör, 
                                                 első ködlámpa, tolatóradar</t>
  </si>
  <si>
    <t>Flotta csomag (LX):                 Komfort csomag + Automata klímaberendezés, esőszenzor, fűthető első és hátsó ülések
                                                 (hátul csak a két szélső ülőlap)</t>
  </si>
  <si>
    <t>Navigáció tolatókamerával + DAB+TomTom+Apple CarPlay+Android Auto 7"</t>
  </si>
  <si>
    <t>Fekete Carbon mintázatú műszerfal betét, középkonzol betét</t>
  </si>
  <si>
    <t>BSD + RCTA holttér figyelő rendszer + hátsó keresztirányú forgalom felügyelet</t>
  </si>
  <si>
    <t>SLIF Sebességkorlátozást kijelző rendszer (csak navigáció esetén)</t>
  </si>
  <si>
    <t>Elektronikai csomag (EX PR.): Intelligens kulcs, Supervison műszerfal, holttér figyelő rendszer,
                                                    sávelhagyásra figyelmeztető rendszer, automata világításkapcsoló, xenon fényszóró, 
                                                    intelligens parkolást segítő rendszer, hátsó keresztirányú forgalom felügyelet,
                                                    sebességkorlátozást kijelző rendszer (csak navigáció esetén)</t>
  </si>
  <si>
    <t>Radio+CD+MP3+RDS</t>
  </si>
  <si>
    <t>Radio+CD+MP3+RDS+tolató kamera</t>
  </si>
  <si>
    <t>Panoráma napfénytető (EX LIM, EX PRÉM.)</t>
  </si>
  <si>
    <t>Navigáció tolatókamerával + DAB+TomTom+Apple CarPlay+Android Auto 7" (EX LIM, EX PRÉM.)</t>
  </si>
  <si>
    <t>LX NAVI</t>
  </si>
  <si>
    <t>Exclusive/Navi</t>
  </si>
  <si>
    <t>Navi</t>
  </si>
  <si>
    <t>s</t>
  </si>
  <si>
    <t>Bőr kormány audio vezérléssel, bőr váltógombbal, bluetooth</t>
  </si>
  <si>
    <t>Szinezett üvegezés</t>
  </si>
  <si>
    <t>Techno csomag (EX Prémium automata váltó):  Automata parkoló rendszer, inteligens tempomat,
                                                                               Automatikus vészfékező rendszer, 
                                                                               Országúti fényszóró assisztens,
                                                                              360˚-os kamera rendszer, adaptív LED fényszóró, 
                                                                              Elektronikusan vezérelt felfüggesztés (1.7 DCT)</t>
  </si>
  <si>
    <t>Adaptív LED fényszóró + országúti fényszóró asszisztens</t>
  </si>
  <si>
    <t>Kétszínű fényezés</t>
  </si>
  <si>
    <t>Kényelem csomag:      Bőr ülések, elektromosan állítható első ülések, fűthető és szellőztethető 
                                     első ülések, fűthető kormánykerék, holttér figyelő rendszer, 
                                     hátsó keresztirányú forgalom felügyelet (EX Prémium)</t>
  </si>
  <si>
    <t>LX LIMITÁLT</t>
  </si>
  <si>
    <t>Csomagtér rendező rendszer, térelválasztó hálóval.</t>
  </si>
  <si>
    <t>Elektromos csatlakozó a csomagtrében</t>
  </si>
  <si>
    <t>4:2:4 arányban dönthető hátsó üléstámla</t>
  </si>
  <si>
    <t>Vontatási csomag</t>
  </si>
  <si>
    <t>Kényelem csomag (LX)</t>
  </si>
  <si>
    <t>Komfort csomag (EX)</t>
  </si>
  <si>
    <t>Advanced Driving Assistance csomag (LX)</t>
  </si>
  <si>
    <t>Napfénytető (EX)</t>
  </si>
  <si>
    <t>Advanced Driving Assistance csomag (EX)</t>
  </si>
  <si>
    <t>Bőr üléskárpit deréktámasszal, elektromos ülésmozgatással és szelőző funkcióval</t>
  </si>
  <si>
    <t>Prémium csomag (EX)</t>
  </si>
  <si>
    <t>ABS + ESC+ HAC</t>
  </si>
  <si>
    <t>LKAS (sávtartó asszisztens)</t>
  </si>
  <si>
    <t>ADA csomag</t>
  </si>
  <si>
    <t>Automata légkondicionáló, automatikus szélvédő páramentesítővel</t>
  </si>
  <si>
    <t>USB töltő csatlakozó</t>
  </si>
  <si>
    <t>Prémium</t>
  </si>
  <si>
    <t>220V aljzat</t>
  </si>
  <si>
    <t>Intelligens tempomat</t>
  </si>
  <si>
    <t>Fém pedál burkolat</t>
  </si>
  <si>
    <t>Színre fújt külső tükör</t>
  </si>
  <si>
    <t>Fényes fekete külső tükör</t>
  </si>
  <si>
    <t>16" könnyűfém keréktárcsa</t>
  </si>
  <si>
    <t>18" könnyűfém keréktárcsa</t>
  </si>
  <si>
    <t>Bőr üléskárpit deréktámasszal, elektromos ülésmozgatással és szelőző funkcióval (EX Prémium)</t>
  </si>
  <si>
    <t>ÉRVÉNYES: 2016. SZEPTEMBER 5-TŐL</t>
  </si>
  <si>
    <t>BSD (holttér figyelő rendszer)</t>
  </si>
  <si>
    <t>Vezeték nélküli mobiltelefon töltő</t>
  </si>
  <si>
    <t>Csomagtér alatti tároló rekesz</t>
  </si>
  <si>
    <t>ECO Dynamic csomag: Stop &amp; Start rendszer, V-let abroncsok, AGM akkumulátor 
(1.6, 1.7, 2.0D 2WD MT,)</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</si>
</sst>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164" formatCode="#,##0\ _F_t"/>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mm&quot;월&quot;\ dd&quot;일&quot;"/>
    <numFmt numFmtId="170" formatCode="_ * #,##0_ ;_ * \-#,##0_ ;_ * &quot;-&quot;_ ;_ @_ "/>
    <numFmt numFmtId="171" formatCode="_ * #,##0.00_ ;_ * \-#,##0.00_ ;_ * &quot;-&quot;??_ ;_ @_ "/>
    <numFmt numFmtId="172" formatCode="&quot;\&quot;#,##0.00;&quot;\&quot;&quot;\&quot;\-#,##0.00"/>
    <numFmt numFmtId="173" formatCode="&quot;\&quot;#,##0.00;[Red]&quot;\&quot;\-#,##0.00"/>
    <numFmt numFmtId="174" formatCode="_ &quot;\&quot;* #,##0_ ;_ &quot;\&quot;* \-#,##0_ ;_ &quot;\&quot;* &quot;-&quot;_ ;_ @_ "/>
    <numFmt numFmtId="175" formatCode="_ &quot;\&quot;* #,##0.00_ ;_ &quot;\&quot;* \-#,##0.00_ ;_ &quot;\&quot;* &quot;-&quot;??_ ;_ @_ "/>
    <numFmt numFmtId="176" formatCode="0.00000000000"/>
    <numFmt numFmtId="177" formatCode="0.000000000000"/>
    <numFmt numFmtId="178" formatCode="#."/>
    <numFmt numFmtId="179" formatCode="_ * #,##0_ ;_ * &quot;\&quot;&quot;\&quot;&quot;\&quot;&quot;\&quot;&quot;\&quot;&quot;\&quot;&quot;\&quot;&quot;\&quot;\-#,##0_ ;_ * &quot;-&quot;_ ;_ @_ "/>
    <numFmt numFmtId="180" formatCode="_ * #,##0.00_ ;_ * &quot;\&quot;&quot;\&quot;&quot;\&quot;&quot;\&quot;&quot;\&quot;&quot;\&quot;&quot;\&quot;&quot;\&quot;&quot;\&quot;&quot;\&quot;\-#,##0.00_ ;_ * &quot;-&quot;??_ ;_ @_ "/>
    <numFmt numFmtId="181" formatCode=".00"/>
    <numFmt numFmtId="182" formatCode=";;"/>
    <numFmt numFmtId="183" formatCode="#,##0&quot;%&quot;"/>
    <numFmt numFmtId="184" formatCode="#,##0.0&quot;%&quot;"/>
    <numFmt numFmtId="185" formatCode="&quot;?#,##0;\-&quot;&quot;?&quot;#,##0"/>
    <numFmt numFmtId="186" formatCode="_-&quot;$&quot;* #,##0_-;\-&quot;$&quot;* #,##0_-;_-&quot;$&quot;* &quot;-&quot;_-;_-@_-"/>
    <numFmt numFmtId="187" formatCode="_-&quot;$&quot;* #,##0.00_-;\-&quot;$&quot;* #,##0.00_-;_-&quot;$&quot;* &quot;-&quot;??_-;_-@_-"/>
    <numFmt numFmtId="188" formatCode="#,##0.0"/>
    <numFmt numFmtId="189" formatCode="#,###"/>
    <numFmt numFmtId="190" formatCode="#,##0.0_ "/>
    <numFmt numFmtId="191" formatCode="#,##0;[Red]&quot;△&quot;#,##0"/>
    <numFmt numFmtId="192" formatCode="0.00%;[Red]&quot;△&quot;0.00%"/>
    <numFmt numFmtId="193" formatCode="#,##0.000"/>
    <numFmt numFmtId="194" formatCode="0.#"/>
    <numFmt numFmtId="195" formatCode="_([$€]* #,##0.00_);_([$€]* \(#,##0.00\);_([$€]* &quot;-&quot;??_);_(@_)"/>
    <numFmt numFmtId="196" formatCode="#,##0\ &quot;Ft&quot;"/>
    <numFmt numFmtId="197" formatCode="#.##000"/>
    <numFmt numFmtId="198" formatCode="&quot;₩&quot;#,##0;&quot;₩&quot;&quot;₩&quot;&quot;₩&quot;&quot;₩&quot;&quot;₩&quot;&quot;₩&quot;&quot;₩&quot;&quot;₩&quot;&quot;₩&quot;&quot;₩&quot;\-#,##0"/>
    <numFmt numFmtId="199" formatCode="&quot;₩&quot;#,##0.00;&quot;₩&quot;&quot;₩&quot;\-#,##0.00"/>
    <numFmt numFmtId="200" formatCode="dd\-mmm\-yy"/>
    <numFmt numFmtId="201" formatCode="_-* #,##0.00\ _F_B_-;\-* #,##0.00\ _F_B_-;_-* &quot;-&quot;??\ _F_B_-;_-@_-"/>
    <numFmt numFmtId="202" formatCode="000000"/>
    <numFmt numFmtId="203" formatCode="_-&quot;L.&quot;\ * #,##0_-;\-&quot;L.&quot;\ * #,##0_-;_-&quot;L.&quot;\ * &quot;-&quot;_-;_-@_-"/>
  </numFmts>
  <fonts count="169">
    <font>
      <sz val="10"/>
      <name val="Arial"/>
      <charset val="238"/>
    </font>
    <font>
      <sz val="11"/>
      <color theme="1"/>
      <name val="Calibri"/>
      <family val="2"/>
      <charset val="238"/>
      <scheme val="minor"/>
    </font>
    <font>
      <sz val="10"/>
      <name val="Arial"/>
      <family val="2"/>
      <charset val="238"/>
    </font>
    <font>
      <sz val="10"/>
      <name val="Tahoma"/>
      <family val="2"/>
    </font>
    <font>
      <sz val="24"/>
      <name val="Arial Black"/>
      <family val="2"/>
      <charset val="238"/>
    </font>
    <font>
      <sz val="10"/>
      <name val="Arial"/>
      <family val="2"/>
    </font>
    <font>
      <b/>
      <sz val="10"/>
      <color indexed="9"/>
      <name val="Tahoma"/>
      <family val="2"/>
    </font>
    <font>
      <b/>
      <sz val="10"/>
      <name val="Tahoma"/>
      <family val="2"/>
    </font>
    <font>
      <b/>
      <sz val="10"/>
      <name val="Tahoma"/>
      <family val="2"/>
      <charset val="238"/>
    </font>
    <font>
      <b/>
      <sz val="8"/>
      <color indexed="9"/>
      <name val="Tahoma"/>
      <family val="2"/>
    </font>
    <font>
      <sz val="8"/>
      <name val="Tahoma"/>
      <family val="2"/>
    </font>
    <font>
      <sz val="10"/>
      <name val="Tahoma"/>
      <family val="2"/>
      <charset val="238"/>
    </font>
    <font>
      <b/>
      <sz val="8"/>
      <name val="Tahoma"/>
      <family val="2"/>
    </font>
    <font>
      <sz val="9"/>
      <name val="Tahoma"/>
      <family val="2"/>
    </font>
    <font>
      <b/>
      <sz val="9"/>
      <name val="Tahoma"/>
      <family val="2"/>
    </font>
    <font>
      <sz val="10"/>
      <name val="Tahoma"/>
      <family val="2"/>
      <charset val="238"/>
    </font>
    <font>
      <b/>
      <sz val="72"/>
      <color indexed="18"/>
      <name val="Franklin Gothic Medium"/>
      <family val="2"/>
    </font>
    <font>
      <sz val="11"/>
      <name val="굴림"/>
      <family val="3"/>
      <charset val="129"/>
    </font>
    <font>
      <b/>
      <sz val="9"/>
      <color indexed="9"/>
      <name val="Tahoma"/>
      <family val="2"/>
    </font>
    <font>
      <sz val="9"/>
      <color indexed="9"/>
      <name val="Tahoma"/>
      <family val="2"/>
    </font>
    <font>
      <sz val="12"/>
      <name val="바탕체"/>
      <family val="1"/>
      <charset val="129"/>
    </font>
    <font>
      <sz val="11"/>
      <name val="돋움"/>
      <family val="3"/>
      <charset val="129"/>
    </font>
    <font>
      <sz val="12"/>
      <name val="¹UAAA¼"/>
      <family val="1"/>
      <charset val="129"/>
    </font>
    <font>
      <sz val="14"/>
      <name val="??"/>
      <family val="1"/>
    </font>
    <font>
      <sz val="11"/>
      <name val="??"/>
      <family val="1"/>
    </font>
    <font>
      <sz val="11"/>
      <name val="굴림체"/>
      <family val="3"/>
      <charset val="129"/>
    </font>
    <font>
      <sz val="11"/>
      <name val="바탕체"/>
      <family val="1"/>
      <charset val="129"/>
    </font>
    <font>
      <sz val="12"/>
      <name val="Times New Roman"/>
      <family val="1"/>
    </font>
    <font>
      <b/>
      <sz val="18"/>
      <color indexed="24"/>
      <name val="¹UAAA¼"/>
      <family val="1"/>
      <charset val="129"/>
    </font>
    <font>
      <b/>
      <sz val="15"/>
      <color indexed="24"/>
      <name val="¹UAAA¼"/>
      <family val="1"/>
      <charset val="129"/>
    </font>
    <font>
      <sz val="12"/>
      <name val="¨IoUAAA¡§u"/>
      <family val="1"/>
      <charset val="129"/>
    </font>
    <font>
      <sz val="12"/>
      <name val="￥i￠￢￠?oA¨u"/>
      <family val="3"/>
      <charset val="129"/>
    </font>
    <font>
      <sz val="11"/>
      <name val="￠RIi￠RE￠Rⓒ­￠RE?o"/>
      <family val="3"/>
      <charset val="129"/>
    </font>
    <font>
      <sz val="11"/>
      <name val="μ¸¿o"/>
      <family val="3"/>
      <charset val="129"/>
    </font>
    <font>
      <sz val="11"/>
      <name val="µ¸¿ò"/>
      <family val="3"/>
      <charset val="129"/>
    </font>
    <font>
      <sz val="10"/>
      <name val="μ¸¿oA¼"/>
      <family val="3"/>
      <charset val="129"/>
    </font>
    <font>
      <sz val="12"/>
      <name val="¹ÙÅÁÃ¼"/>
      <family val="1"/>
      <charset val="129"/>
    </font>
    <font>
      <sz val="12"/>
      <name val="μ¸¿oA¼"/>
      <family val="3"/>
      <charset val="129"/>
    </font>
    <font>
      <sz val="12"/>
      <name val="µ¸¿òÃ¼"/>
      <family val="3"/>
      <charset val="129"/>
    </font>
    <font>
      <sz val="14"/>
      <name val="굴림체"/>
      <family val="3"/>
      <charset val="129"/>
    </font>
    <font>
      <sz val="10"/>
      <name val="µ¸¿òÃ¼"/>
      <family val="3"/>
      <charset val="129"/>
    </font>
    <font>
      <sz val="10"/>
      <name val="MS Sans Serif"/>
      <family val="2"/>
    </font>
    <font>
      <sz val="12"/>
      <name val="μ¸¿o"/>
      <family val="3"/>
      <charset val="129"/>
    </font>
    <font>
      <sz val="12"/>
      <name val="Tms Rmn"/>
      <family val="1"/>
    </font>
    <font>
      <sz val="8"/>
      <color indexed="20"/>
      <name val="Tahoma"/>
      <family val="2"/>
    </font>
    <font>
      <sz val="12"/>
      <color indexed="32"/>
      <name val="MIN 훈민08체"/>
      <family val="3"/>
      <charset val="129"/>
    </font>
    <font>
      <sz val="12"/>
      <name val="ⓒoUAAA¨u"/>
      <family val="1"/>
      <charset val="129"/>
    </font>
    <font>
      <sz val="12"/>
      <name val="±¼¸²A¼"/>
      <family val="3"/>
      <charset val="129"/>
    </font>
    <font>
      <sz val="14"/>
      <name val="±¼¸²Ã¼"/>
      <family val="3"/>
      <charset val="129"/>
    </font>
    <font>
      <sz val="10"/>
      <name val="¹UAAA¼"/>
      <family val="1"/>
      <charset val="129"/>
    </font>
    <font>
      <sz val="10"/>
      <name val="¹ÙÅÁÃ¼"/>
      <family val="1"/>
      <charset val="129"/>
    </font>
    <font>
      <sz val="10"/>
      <name val="±¼¸²A¼"/>
      <family val="3"/>
      <charset val="129"/>
    </font>
    <font>
      <sz val="10"/>
      <name val="Times New Roman Tur"/>
      <family val="1"/>
      <charset val="162"/>
    </font>
    <font>
      <sz val="9"/>
      <name val="±¼¸²Ã¼"/>
      <family val="3"/>
      <charset val="129"/>
    </font>
    <font>
      <sz val="9"/>
      <name val="±¼¸²A¼"/>
      <family val="3"/>
      <charset val="129"/>
    </font>
    <font>
      <sz val="12"/>
      <name val="±¼¸²Ã¼"/>
      <family val="3"/>
      <charset val="129"/>
    </font>
    <font>
      <sz val="8"/>
      <name val="¹UAAA¼"/>
      <family val="1"/>
      <charset val="129"/>
    </font>
    <font>
      <sz val="11"/>
      <name val="μ¸¿oA¼"/>
      <family val="3"/>
      <charset val="129"/>
    </font>
    <font>
      <sz val="11"/>
      <name val="µ¸¿òÃ¼"/>
      <family val="3"/>
      <charset val="129"/>
    </font>
    <font>
      <sz val="11"/>
      <name val="±¼¸²A¼"/>
      <family val="3"/>
      <charset val="129"/>
    </font>
    <font>
      <sz val="12"/>
      <name val="¸íÁ¶"/>
      <family val="3"/>
      <charset val="129"/>
    </font>
    <font>
      <b/>
      <sz val="10"/>
      <name val="Helv"/>
      <family val="2"/>
    </font>
    <font>
      <i/>
      <sz val="8"/>
      <color indexed="10"/>
      <name val="Tahoma"/>
      <family val="2"/>
    </font>
    <font>
      <sz val="10"/>
      <name val="Helv"/>
      <family val="2"/>
    </font>
    <font>
      <sz val="8"/>
      <color indexed="19"/>
      <name val="Tahoma"/>
      <family val="2"/>
    </font>
    <font>
      <i/>
      <sz val="8"/>
      <color indexed="11"/>
      <name val="Tahoma"/>
      <family val="2"/>
    </font>
    <font>
      <sz val="9"/>
      <name val="Arial"/>
      <family val="2"/>
    </font>
    <font>
      <i/>
      <sz val="8"/>
      <color indexed="12"/>
      <name val="Tahoma"/>
      <family val="2"/>
    </font>
    <font>
      <sz val="8"/>
      <name val="Arial"/>
      <family val="2"/>
    </font>
    <font>
      <b/>
      <sz val="12"/>
      <name val="Helv"/>
      <family val="2"/>
    </font>
    <font>
      <b/>
      <sz val="12"/>
      <name val="Arial"/>
      <family val="2"/>
    </font>
    <font>
      <sz val="8"/>
      <color indexed="8"/>
      <name val="Tahoma"/>
      <family val="2"/>
    </font>
    <font>
      <b/>
      <sz val="11"/>
      <name val="Helv"/>
      <family val="2"/>
    </font>
    <font>
      <sz val="7"/>
      <name val="Small Fonts"/>
      <family val="2"/>
    </font>
    <font>
      <sz val="10"/>
      <color indexed="8"/>
      <name val="Arial"/>
      <family val="2"/>
    </font>
    <font>
      <sz val="14"/>
      <name val="뼻뮝"/>
      <family val="1"/>
      <charset val="129"/>
    </font>
    <font>
      <i/>
      <sz val="8"/>
      <color indexed="23"/>
      <name val="Tahoma"/>
      <family val="2"/>
    </font>
    <font>
      <sz val="12"/>
      <color indexed="32"/>
      <name val="모음디"/>
      <family val="1"/>
      <charset val="129"/>
    </font>
    <font>
      <sz val="8"/>
      <color indexed="18"/>
      <name val="Tahoma"/>
      <family val="2"/>
    </font>
    <font>
      <i/>
      <sz val="8"/>
      <color indexed="8"/>
      <name val="Tahoma"/>
      <family val="2"/>
    </font>
    <font>
      <b/>
      <sz val="18"/>
      <color indexed="24"/>
      <name val="바탕체"/>
      <family val="1"/>
      <charset val="129"/>
    </font>
    <font>
      <b/>
      <sz val="15"/>
      <color indexed="24"/>
      <name val="바탕체"/>
      <family val="1"/>
      <charset val="129"/>
    </font>
    <font>
      <sz val="10"/>
      <name val="돋움체"/>
      <family val="3"/>
      <charset val="129"/>
    </font>
    <font>
      <u/>
      <sz val="11"/>
      <color indexed="36"/>
      <name val="바탕체"/>
      <family val="1"/>
      <charset val="129"/>
    </font>
    <font>
      <sz val="1"/>
      <color indexed="0"/>
      <name val="Courier"/>
      <family val="3"/>
    </font>
    <font>
      <sz val="12"/>
      <name val="新細明體"/>
      <family val="1"/>
    </font>
    <font>
      <sz val="12"/>
      <color indexed="24"/>
      <name val="바탕체"/>
      <family val="1"/>
      <charset val="129"/>
    </font>
    <font>
      <b/>
      <sz val="9"/>
      <name val="Tahoma"/>
      <family val="2"/>
      <charset val="238"/>
    </font>
    <font>
      <sz val="9"/>
      <name val="Arial"/>
      <family val="2"/>
      <charset val="238"/>
    </font>
    <font>
      <sz val="11"/>
      <color theme="1"/>
      <name val="Calibri"/>
      <family val="2"/>
      <charset val="238"/>
      <scheme val="minor"/>
    </font>
    <font>
      <sz val="9"/>
      <name val="Tahoma"/>
      <family val="2"/>
      <charset val="238"/>
    </font>
    <font>
      <b/>
      <sz val="9"/>
      <color indexed="9"/>
      <name val="Tahoma"/>
      <family val="2"/>
      <charset val="238"/>
    </font>
    <font>
      <sz val="9"/>
      <color indexed="9"/>
      <name val="Tahoma"/>
      <family val="2"/>
      <charset val="238"/>
    </font>
    <font>
      <sz val="9"/>
      <color theme="0"/>
      <name val="Tahoma"/>
      <family val="2"/>
    </font>
    <font>
      <b/>
      <sz val="48"/>
      <name val="KIA Medium"/>
      <family val="2"/>
    </font>
    <font>
      <sz val="10"/>
      <name val="바탕체"/>
      <family val="1"/>
      <charset val="129"/>
    </font>
    <font>
      <sz val="12"/>
      <name val="¹????¼"/>
      <family val="3"/>
      <charset val="129"/>
    </font>
    <font>
      <sz val="11"/>
      <name val="ＭＳ 明朝"/>
      <family val="3"/>
    </font>
    <font>
      <sz val="1"/>
      <color indexed="8"/>
      <name val="Courier"/>
      <family val="3"/>
    </font>
    <font>
      <sz val="11"/>
      <color indexed="8"/>
      <name val="Calibri"/>
      <family val="2"/>
    </font>
    <font>
      <sz val="11"/>
      <color indexed="8"/>
      <name val="가는각진제목체"/>
      <family val="1"/>
      <charset val="129"/>
    </font>
    <font>
      <sz val="11"/>
      <color indexed="8"/>
      <name val="맑은 고딕"/>
      <family val="3"/>
      <charset val="129"/>
    </font>
    <font>
      <sz val="11"/>
      <color indexed="9"/>
      <name val="Calibri"/>
      <family val="2"/>
    </font>
    <font>
      <sz val="11"/>
      <color indexed="9"/>
      <name val="가는각진제목체"/>
      <family val="1"/>
      <charset val="129"/>
    </font>
    <font>
      <sz val="11"/>
      <color indexed="9"/>
      <name val="맑은 고딕"/>
      <family val="3"/>
      <charset val="129"/>
    </font>
    <font>
      <sz val="12"/>
      <name val="쭵oUAAA?쬾"/>
      <family val="1"/>
      <charset val="129"/>
    </font>
    <font>
      <sz val="11"/>
      <name val="?RIi?RE?R??RE?o"/>
      <family val="3"/>
    </font>
    <font>
      <sz val="12"/>
      <name val="?UAAA?"/>
      <family val="1"/>
    </font>
    <font>
      <sz val="11"/>
      <color indexed="10"/>
      <name val="Calibri"/>
      <family val="2"/>
    </font>
    <font>
      <sz val="12"/>
      <name val="돋움체"/>
      <family val="3"/>
      <charset val="129"/>
    </font>
    <font>
      <b/>
      <sz val="11"/>
      <color indexed="63"/>
      <name val="Calibri"/>
      <family val="2"/>
    </font>
    <font>
      <sz val="11"/>
      <color indexed="20"/>
      <name val="가는각진제목체"/>
      <family val="1"/>
      <charset val="129"/>
    </font>
    <font>
      <sz val="11"/>
      <color indexed="20"/>
      <name val="Calibri"/>
      <family val="2"/>
    </font>
    <font>
      <b/>
      <sz val="11"/>
      <color indexed="52"/>
      <name val="Calibri"/>
      <family val="2"/>
    </font>
    <font>
      <sz val="11"/>
      <color indexed="17"/>
      <name val="Calibri"/>
      <family val="2"/>
    </font>
    <font>
      <sz val="11"/>
      <name val="¹ÙÅÁÃ¼"/>
      <family val="1"/>
      <charset val="129"/>
    </font>
    <font>
      <sz val="12"/>
      <name val="Arial"/>
      <family val="2"/>
    </font>
    <font>
      <b/>
      <sz val="11"/>
      <color indexed="52"/>
      <name val="가는각진제목체"/>
      <family val="1"/>
      <charset val="129"/>
    </font>
    <font>
      <b/>
      <sz val="11"/>
      <color indexed="9"/>
      <name val="Calibri"/>
      <family val="2"/>
    </font>
    <font>
      <sz val="11"/>
      <color indexed="52"/>
      <name val="Calibri"/>
      <family val="2"/>
    </font>
    <font>
      <b/>
      <sz val="11"/>
      <color indexed="8"/>
      <name val="Calibri"/>
      <family val="2"/>
    </font>
    <font>
      <b/>
      <sz val="11"/>
      <color indexed="9"/>
      <name val="가는각진제목체"/>
      <family val="1"/>
      <charset val="129"/>
    </font>
    <font>
      <sz val="11"/>
      <color indexed="62"/>
      <name val="Calibri"/>
      <family val="2"/>
    </font>
    <font>
      <b/>
      <sz val="11"/>
      <color indexed="62"/>
      <name val="Calibri"/>
      <family val="2"/>
    </font>
    <font>
      <i/>
      <sz val="11"/>
      <color indexed="23"/>
      <name val="Calibri"/>
      <family val="2"/>
    </font>
    <font>
      <i/>
      <sz val="11"/>
      <color indexed="23"/>
      <name val="가는각진제목체"/>
      <family val="1"/>
      <charset val="129"/>
    </font>
    <font>
      <sz val="11"/>
      <color indexed="17"/>
      <name val="가는각진제목체"/>
      <family val="1"/>
      <charset val="129"/>
    </font>
    <font>
      <b/>
      <sz val="15"/>
      <color indexed="56"/>
      <name val="가는각진제목체"/>
      <family val="1"/>
      <charset val="129"/>
    </font>
    <font>
      <b/>
      <sz val="15"/>
      <color indexed="56"/>
      <name val="Calibri"/>
      <family val="2"/>
    </font>
    <font>
      <b/>
      <sz val="13"/>
      <color indexed="56"/>
      <name val="가는각진제목체"/>
      <family val="1"/>
      <charset val="129"/>
    </font>
    <font>
      <b/>
      <sz val="13"/>
      <color indexed="56"/>
      <name val="Calibri"/>
      <family val="2"/>
    </font>
    <font>
      <b/>
      <sz val="11"/>
      <color indexed="56"/>
      <name val="가는각진제목체"/>
      <family val="1"/>
      <charset val="129"/>
    </font>
    <font>
      <b/>
      <sz val="11"/>
      <color indexed="56"/>
      <name val="Calibri"/>
      <family val="2"/>
    </font>
    <font>
      <sz val="10"/>
      <color indexed="52"/>
      <name val="Arial"/>
      <family val="2"/>
    </font>
    <font>
      <sz val="11"/>
      <color indexed="62"/>
      <name val="가는각진제목체"/>
      <family val="1"/>
      <charset val="129"/>
    </font>
    <font>
      <sz val="11"/>
      <color indexed="62"/>
      <name val="맑은 고딕"/>
      <family val="3"/>
      <charset val="129"/>
    </font>
    <font>
      <b/>
      <sz val="15"/>
      <color indexed="62"/>
      <name val="Calibri"/>
      <family val="2"/>
    </font>
    <font>
      <b/>
      <sz val="13"/>
      <color indexed="62"/>
      <name val="Calibri"/>
      <family val="2"/>
    </font>
    <font>
      <sz val="11"/>
      <color indexed="52"/>
      <name val="가는각진제목체"/>
      <family val="1"/>
      <charset val="129"/>
    </font>
    <font>
      <b/>
      <sz val="18"/>
      <color indexed="62"/>
      <name val="Cambria"/>
      <family val="1"/>
    </font>
    <font>
      <sz val="11"/>
      <color indexed="60"/>
      <name val="Calibri"/>
      <family val="2"/>
    </font>
    <font>
      <sz val="11"/>
      <color indexed="60"/>
      <name val="가는각진제목체"/>
      <family val="1"/>
      <charset val="129"/>
    </font>
    <font>
      <sz val="11"/>
      <name val="–¾’©"/>
      <family val="3"/>
      <charset val="129"/>
    </font>
    <font>
      <b/>
      <sz val="11"/>
      <color indexed="63"/>
      <name val="가는각진제목체"/>
      <family val="1"/>
      <charset val="129"/>
    </font>
    <font>
      <b/>
      <sz val="11"/>
      <color indexed="8"/>
      <name val="가는각진제목체"/>
      <family val="1"/>
      <charset val="129"/>
    </font>
    <font>
      <b/>
      <sz val="18"/>
      <color indexed="56"/>
      <name val="Cambria"/>
      <family val="1"/>
    </font>
    <font>
      <sz val="11"/>
      <name val="–?’c"/>
      <family val="3"/>
      <charset val="129"/>
    </font>
    <font>
      <sz val="11"/>
      <color indexed="10"/>
      <name val="가는각진제목체"/>
      <family val="1"/>
      <charset val="129"/>
    </font>
    <font>
      <sz val="12"/>
      <name val="큐닉스굴림체"/>
      <family val="1"/>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2"/>
      <name val="┭병릇"/>
      <family val="1"/>
      <charset val="129"/>
    </font>
    <font>
      <sz val="11"/>
      <color indexed="60"/>
      <name val="맑은 고딕"/>
      <family val="3"/>
      <charset val="129"/>
    </font>
    <font>
      <sz val="14"/>
      <name val="뼻뮝"/>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sz val="11"/>
      <color indexed="17"/>
      <name val="맑은 고딕"/>
      <family val="3"/>
      <charset val="129"/>
    </font>
    <font>
      <b/>
      <sz val="11"/>
      <color indexed="63"/>
      <name val="맑은 고딕"/>
      <family val="3"/>
      <charset val="129"/>
    </font>
    <font>
      <sz val="12"/>
      <name val="옢?릇"/>
      <family val="3"/>
      <charset val="129"/>
    </font>
    <font>
      <b/>
      <sz val="36"/>
      <name val="Arial"/>
      <family val="2"/>
      <charset val="238"/>
    </font>
    <font>
      <sz val="16"/>
      <color rgb="FFFF0000"/>
      <name val="Tahoma"/>
      <family val="2"/>
    </font>
    <font>
      <b/>
      <sz val="10"/>
      <color theme="1"/>
      <name val="Tahoma"/>
      <family val="2"/>
    </font>
  </fonts>
  <fills count="35">
    <fill>
      <patternFill patternType="none"/>
    </fill>
    <fill>
      <patternFill patternType="gray125"/>
    </fill>
    <fill>
      <patternFill patternType="gray0625">
        <fgColor indexed="15"/>
      </patternFill>
    </fill>
    <fill>
      <patternFill patternType="solid">
        <fgColor indexed="9"/>
        <bgColor indexed="64"/>
      </patternFill>
    </fill>
    <fill>
      <patternFill patternType="solid">
        <fgColor indexed="65"/>
        <bgColor indexed="64"/>
      </patternFill>
    </fill>
    <fill>
      <patternFill patternType="gray0625">
        <fgColor indexed="13"/>
      </patternFill>
    </fill>
    <fill>
      <patternFill patternType="solid">
        <fgColor indexed="22"/>
        <bgColor indexed="25"/>
      </patternFill>
    </fill>
    <fill>
      <patternFill patternType="solid">
        <fgColor indexed="22"/>
        <bgColor indexed="64"/>
      </patternFill>
    </fill>
    <fill>
      <patternFill patternType="solid">
        <fgColor indexed="10"/>
        <bgColor indexed="64"/>
      </patternFill>
    </fill>
    <fill>
      <patternFill patternType="solid">
        <fgColor theme="0"/>
        <bgColor indexed="64"/>
      </patternFill>
    </fill>
    <fill>
      <patternFill patternType="solid">
        <fgColor theme="0" tint="-0.249977111117893"/>
        <bgColor indexed="64"/>
      </patternFill>
    </fill>
    <fill>
      <patternFill patternType="solid">
        <fgColor indexed="25"/>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55"/>
      </patternFill>
    </fill>
  </fills>
  <borders count="58">
    <border>
      <left/>
      <right/>
      <top/>
      <bottom/>
      <diagonal/>
    </border>
    <border>
      <left style="thin">
        <color indexed="64"/>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double">
        <color indexed="64"/>
      </top>
      <bottom/>
      <diagonal/>
    </border>
    <border>
      <left style="hair">
        <color indexed="23"/>
      </left>
      <right style="hair">
        <color indexed="23"/>
      </right>
      <top style="hair">
        <color indexed="23"/>
      </top>
      <bottom style="hair">
        <color indexed="23"/>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64"/>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9"/>
      </left>
      <right/>
      <top style="thin">
        <color indexed="64"/>
      </top>
      <bottom style="thin">
        <color indexed="9"/>
      </bottom>
      <diagonal/>
    </border>
    <border>
      <left style="thin">
        <color indexed="64"/>
      </left>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style="thin">
        <color indexed="9"/>
      </left>
      <right style="thin">
        <color indexed="64"/>
      </right>
      <top style="thin">
        <color indexed="9"/>
      </top>
      <bottom style="thin">
        <color indexed="64"/>
      </bottom>
      <diagonal/>
    </border>
    <border>
      <left/>
      <right/>
      <top style="thin">
        <color indexed="9"/>
      </top>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style="thin">
        <color indexed="9"/>
      </left>
      <right style="thin">
        <color indexed="9"/>
      </right>
      <top style="thin">
        <color indexed="64"/>
      </top>
      <bottom style="thin">
        <color indexed="64"/>
      </bottom>
      <diagonal/>
    </border>
    <border>
      <left style="thin">
        <color indexed="64"/>
      </left>
      <right/>
      <top style="thin">
        <color indexed="64"/>
      </top>
      <bottom style="thin">
        <color indexed="9"/>
      </bottom>
      <diagonal/>
    </border>
    <border>
      <left/>
      <right style="thin">
        <color indexed="9"/>
      </right>
      <top style="thin">
        <color indexed="64"/>
      </top>
      <bottom style="thin">
        <color indexed="9"/>
      </bottom>
      <diagonal/>
    </border>
    <border>
      <left/>
      <right style="thin">
        <color indexed="64"/>
      </right>
      <top style="thin">
        <color indexed="9"/>
      </top>
      <bottom style="thin">
        <color indexed="9"/>
      </bottom>
      <diagonal/>
    </border>
    <border>
      <left/>
      <right style="thin">
        <color indexed="9"/>
      </right>
      <top style="thin">
        <color indexed="64"/>
      </top>
      <bottom style="thin">
        <color indexed="64"/>
      </bottom>
      <diagonal/>
    </border>
    <border>
      <left style="thin">
        <color indexed="9"/>
      </left>
      <right/>
      <top/>
      <bottom/>
      <diagonal/>
    </border>
    <border>
      <left style="thin">
        <color theme="0"/>
      </left>
      <right/>
      <top style="thin">
        <color indexed="9"/>
      </top>
      <bottom/>
      <diagonal/>
    </border>
    <border>
      <left style="thin">
        <color theme="0"/>
      </left>
      <right/>
      <top style="thin">
        <color indexed="9"/>
      </top>
      <bottom style="thin">
        <color indexed="9"/>
      </bottom>
      <diagonal/>
    </border>
    <border>
      <left/>
      <right style="thin">
        <color theme="0"/>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indexed="9"/>
      </left>
      <right/>
      <top style="thin">
        <color indexed="64"/>
      </top>
      <bottom style="thin">
        <color indexed="64"/>
      </bottom>
      <diagonal/>
    </border>
    <border>
      <left/>
      <right style="thin">
        <color indexed="64"/>
      </right>
      <top style="thin">
        <color indexed="64"/>
      </top>
      <bottom style="thin">
        <color indexed="9"/>
      </bottom>
      <diagonal/>
    </border>
    <border>
      <left/>
      <right style="thin">
        <color indexed="64"/>
      </right>
      <top style="thin">
        <color indexed="9"/>
      </top>
      <bottom style="thin">
        <color indexed="64"/>
      </bottom>
      <diagonal/>
    </border>
    <border>
      <left style="thin">
        <color indexed="9"/>
      </left>
      <right/>
      <top/>
      <bottom style="thin">
        <color indexed="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s>
  <cellStyleXfs count="1434">
    <xf numFmtId="0" fontId="0" fillId="0" borderId="0"/>
    <xf numFmtId="0" fontId="5" fillId="0" borderId="0"/>
    <xf numFmtId="0" fontId="20" fillId="0" borderId="0" applyFont="0" applyFill="0" applyBorder="0" applyAlignment="0" applyProtection="0"/>
    <xf numFmtId="0" fontId="20" fillId="0" borderId="0" applyFont="0" applyFill="0" applyBorder="0" applyAlignment="0" applyProtection="0"/>
    <xf numFmtId="0" fontId="21" fillId="0" borderId="0" applyFont="0" applyFill="0" applyBorder="0" applyAlignment="0" applyProtection="0"/>
    <xf numFmtId="0" fontId="20" fillId="0" borderId="0"/>
    <xf numFmtId="0" fontId="20" fillId="0" borderId="0"/>
    <xf numFmtId="40" fontId="23" fillId="0" borderId="0" applyFont="0" applyFill="0" applyBorder="0" applyAlignment="0" applyProtection="0"/>
    <xf numFmtId="38" fontId="23" fillId="0" borderId="0" applyFont="0" applyFill="0" applyBorder="0" applyAlignment="0" applyProtection="0"/>
    <xf numFmtId="0" fontId="24" fillId="0" borderId="0"/>
    <xf numFmtId="0" fontId="20" fillId="0" borderId="0" applyFont="0" applyFill="0" applyBorder="0" applyAlignment="0" applyProtection="0"/>
    <xf numFmtId="0" fontId="25" fillId="0" borderId="0" applyFont="0" applyFill="0" applyBorder="0" applyAlignment="0" applyProtection="0"/>
    <xf numFmtId="0" fontId="20" fillId="0" borderId="0" applyFont="0" applyFill="0" applyBorder="0" applyAlignment="0" applyProtection="0"/>
    <xf numFmtId="0" fontId="5" fillId="0" borderId="0"/>
    <xf numFmtId="0" fontId="5" fillId="0" borderId="0"/>
    <xf numFmtId="182" fontId="21" fillId="0" borderId="0" applyFont="0" applyFill="0" applyBorder="0" applyAlignment="0" applyProtection="0"/>
    <xf numFmtId="0" fontId="5" fillId="0" borderId="0"/>
    <xf numFmtId="0" fontId="21" fillId="0" borderId="0" applyFont="0" applyFill="0" applyBorder="0" applyAlignment="0" applyProtection="0"/>
    <xf numFmtId="0" fontId="5" fillId="0" borderId="0"/>
    <xf numFmtId="181" fontId="21" fillId="0" borderId="0" applyFont="0" applyFill="0" applyBorder="0" applyAlignment="0" applyProtection="0"/>
    <xf numFmtId="183" fontId="21" fillId="0" borderId="0" applyFont="0" applyFill="0" applyBorder="0" applyAlignment="0" applyProtection="0"/>
    <xf numFmtId="173" fontId="26" fillId="0" borderId="0" applyFont="0" applyFill="0" applyBorder="0" applyAlignment="0" applyProtection="0"/>
    <xf numFmtId="184" fontId="21" fillId="0" borderId="0" applyFont="0" applyFill="0" applyBorder="0" applyAlignment="0" applyProtection="0"/>
    <xf numFmtId="185" fontId="26" fillId="0" borderId="0" applyFont="0" applyFill="0" applyBorder="0" applyAlignment="0" applyProtection="0"/>
    <xf numFmtId="182" fontId="21" fillId="0" borderId="0" applyFont="0" applyFill="0" applyBorder="0" applyAlignment="0" applyProtection="0"/>
    <xf numFmtId="0" fontId="20"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5" fillId="0" borderId="0"/>
    <xf numFmtId="0" fontId="20"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65" fontId="3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176" fontId="39" fillId="0" borderId="0" applyFont="0" applyFill="0" applyBorder="0" applyAlignment="0" applyProtection="0"/>
    <xf numFmtId="174" fontId="36"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175" fontId="35" fillId="0" borderId="0" applyFont="0" applyFill="0" applyBorder="0" applyAlignment="0" applyProtection="0"/>
    <xf numFmtId="0" fontId="36" fillId="0" borderId="0" applyFont="0" applyFill="0" applyBorder="0" applyAlignment="0" applyProtection="0"/>
    <xf numFmtId="167" fontId="33"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6" fillId="0" borderId="0" applyFont="0" applyFill="0" applyBorder="0" applyAlignment="0" applyProtection="0"/>
    <xf numFmtId="0" fontId="20"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177" fontId="39" fillId="0" borderId="0" applyFont="0" applyFill="0" applyBorder="0" applyAlignment="0" applyProtection="0"/>
    <xf numFmtId="175" fontId="36"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40"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1" fillId="0" borderId="0"/>
    <xf numFmtId="0" fontId="33" fillId="0" borderId="0" applyFont="0" applyFill="0" applyBorder="0" applyAlignment="0" applyProtection="0"/>
    <xf numFmtId="0" fontId="34" fillId="0" borderId="0" applyFont="0" applyFill="0" applyBorder="0" applyAlignment="0" applyProtection="0"/>
    <xf numFmtId="170" fontId="35" fillId="0" borderId="0" applyFont="0" applyFill="0" applyBorder="0" applyAlignment="0" applyProtection="0"/>
    <xf numFmtId="0" fontId="36" fillId="0" borderId="0" applyFont="0" applyFill="0" applyBorder="0" applyAlignment="0" applyProtection="0"/>
    <xf numFmtId="166" fontId="33"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xf numFmtId="0" fontId="22" fillId="0" borderId="0" applyFont="0" applyFill="0" applyBorder="0" applyAlignment="0"/>
    <xf numFmtId="0" fontId="34"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38" fontId="22" fillId="0" borderId="0" applyFont="0" applyFill="0" applyBorder="0" applyAlignment="0" applyProtection="0"/>
    <xf numFmtId="0" fontId="36" fillId="0" borderId="0" applyFont="0" applyFill="0" applyBorder="0" applyAlignment="0" applyProtection="0"/>
    <xf numFmtId="0" fontId="42"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171" fontId="35" fillId="0" borderId="0" applyFont="0" applyFill="0" applyBorder="0" applyAlignment="0" applyProtection="0"/>
    <xf numFmtId="0" fontId="36" fillId="0" borderId="0" applyFont="0" applyFill="0" applyBorder="0" applyAlignment="0" applyProtection="0"/>
    <xf numFmtId="168" fontId="33"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4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applyFont="0" applyFill="0" applyBorder="0" applyAlignment="0" applyProtection="0"/>
    <xf numFmtId="0" fontId="33" fillId="0" borderId="0" applyFont="0" applyFill="0" applyBorder="0" applyAlignment="0" applyProtection="0"/>
    <xf numFmtId="0" fontId="40" fillId="0" borderId="0" applyFont="0" applyFill="0" applyBorder="0" applyAlignment="0" applyProtection="0"/>
    <xf numFmtId="0" fontId="22"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Protection="0">
      <alignment horizontal="left"/>
    </xf>
    <xf numFmtId="0" fontId="45" fillId="2" borderId="1">
      <alignment horizontal="center" vertical="center"/>
    </xf>
    <xf numFmtId="0" fontId="32" fillId="0" borderId="0"/>
    <xf numFmtId="0" fontId="47" fillId="0" borderId="0"/>
    <xf numFmtId="0" fontId="36" fillId="0" borderId="0"/>
    <xf numFmtId="0" fontId="35" fillId="0" borderId="0"/>
    <xf numFmtId="0" fontId="48" fillId="0" borderId="0">
      <alignment vertical="center"/>
    </xf>
    <xf numFmtId="0" fontId="37" fillId="0" borderId="0"/>
    <xf numFmtId="0" fontId="36" fillId="0" borderId="0"/>
    <xf numFmtId="0" fontId="22" fillId="0" borderId="0"/>
    <xf numFmtId="0" fontId="36" fillId="0" borderId="0"/>
    <xf numFmtId="0" fontId="37" fillId="0" borderId="0"/>
    <xf numFmtId="0" fontId="34" fillId="0" borderId="0"/>
    <xf numFmtId="0" fontId="22" fillId="0" borderId="0"/>
    <xf numFmtId="0" fontId="36" fillId="0" borderId="0"/>
    <xf numFmtId="0" fontId="49" fillId="0" borderId="0"/>
    <xf numFmtId="0" fontId="50" fillId="0" borderId="0"/>
    <xf numFmtId="0" fontId="33" fillId="0" borderId="0"/>
    <xf numFmtId="0" fontId="38" fillId="0" borderId="0"/>
    <xf numFmtId="0" fontId="22" fillId="0" borderId="0"/>
    <xf numFmtId="0" fontId="34" fillId="0" borderId="0"/>
    <xf numFmtId="0" fontId="33" fillId="0" borderId="0"/>
    <xf numFmtId="0" fontId="34" fillId="0" borderId="0"/>
    <xf numFmtId="0" fontId="22" fillId="0" borderId="0"/>
    <xf numFmtId="0" fontId="38" fillId="0" borderId="0"/>
    <xf numFmtId="0" fontId="37" fillId="0" borderId="0"/>
    <xf numFmtId="0" fontId="36" fillId="0" borderId="0"/>
    <xf numFmtId="0" fontId="22" fillId="0" borderId="0"/>
    <xf numFmtId="0" fontId="36" fillId="0" borderId="0"/>
    <xf numFmtId="0" fontId="51" fillId="0" borderId="0"/>
    <xf numFmtId="0" fontId="34" fillId="0" borderId="0"/>
    <xf numFmtId="0" fontId="37" fillId="0" borderId="0"/>
    <xf numFmtId="0" fontId="38" fillId="0" borderId="0"/>
    <xf numFmtId="0" fontId="22" fillId="0" borderId="0"/>
    <xf numFmtId="0" fontId="36" fillId="0" borderId="0"/>
    <xf numFmtId="0" fontId="52" fillId="0" borderId="0"/>
    <xf numFmtId="0" fontId="22" fillId="0" borderId="0"/>
    <xf numFmtId="0" fontId="34" fillId="0" borderId="0"/>
    <xf numFmtId="0" fontId="22" fillId="0" borderId="0"/>
    <xf numFmtId="0" fontId="36" fillId="0" borderId="0"/>
    <xf numFmtId="0" fontId="22" fillId="0" borderId="0"/>
    <xf numFmtId="0" fontId="36" fillId="0" borderId="0"/>
    <xf numFmtId="0" fontId="22" fillId="0" borderId="0"/>
    <xf numFmtId="0" fontId="53" fillId="0" borderId="0"/>
    <xf numFmtId="0" fontId="54" fillId="0" borderId="0"/>
    <xf numFmtId="0" fontId="55" fillId="0" borderId="0"/>
    <xf numFmtId="0" fontId="37" fillId="0" borderId="0"/>
    <xf numFmtId="0" fontId="36" fillId="0" borderId="0"/>
    <xf numFmtId="0" fontId="22" fillId="0" borderId="0"/>
    <xf numFmtId="0" fontId="38" fillId="0" borderId="0"/>
    <xf numFmtId="0" fontId="38" fillId="0" borderId="0"/>
    <xf numFmtId="0" fontId="56" fillId="0" borderId="0"/>
    <xf numFmtId="0" fontId="36" fillId="0" borderId="0"/>
    <xf numFmtId="0" fontId="22" fillId="0" borderId="0"/>
    <xf numFmtId="0" fontId="40"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22" fillId="0" borderId="0"/>
    <xf numFmtId="0" fontId="40" fillId="0" borderId="0"/>
    <xf numFmtId="0" fontId="59" fillId="0" borderId="0"/>
    <xf numFmtId="0" fontId="60" fillId="0" borderId="0"/>
    <xf numFmtId="0" fontId="22" fillId="0" borderId="0"/>
    <xf numFmtId="0" fontId="36" fillId="0" borderId="0"/>
    <xf numFmtId="0" fontId="22" fillId="0" borderId="0"/>
    <xf numFmtId="0" fontId="36" fillId="0" borderId="0"/>
    <xf numFmtId="0" fontId="22" fillId="0" borderId="0"/>
    <xf numFmtId="0" fontId="36" fillId="0" borderId="0"/>
    <xf numFmtId="0" fontId="22" fillId="0" borderId="0"/>
    <xf numFmtId="0" fontId="36" fillId="0" borderId="0"/>
    <xf numFmtId="0" fontId="22" fillId="0" borderId="0"/>
    <xf numFmtId="0" fontId="36" fillId="0" borderId="0"/>
    <xf numFmtId="0" fontId="22" fillId="0" borderId="0"/>
    <xf numFmtId="0" fontId="36" fillId="0" borderId="0"/>
    <xf numFmtId="0" fontId="34" fillId="0" borderId="0"/>
    <xf numFmtId="0" fontId="5" fillId="0" borderId="0"/>
    <xf numFmtId="0" fontId="5" fillId="0" borderId="0"/>
    <xf numFmtId="0" fontId="22" fillId="0" borderId="0"/>
    <xf numFmtId="0" fontId="36" fillId="0" borderId="0"/>
    <xf numFmtId="0" fontId="22" fillId="0" borderId="0"/>
    <xf numFmtId="0" fontId="36" fillId="0" borderId="0"/>
    <xf numFmtId="0" fontId="22" fillId="0" borderId="0"/>
    <xf numFmtId="0" fontId="36" fillId="0" borderId="0"/>
    <xf numFmtId="0" fontId="22" fillId="0" borderId="0"/>
    <xf numFmtId="0" fontId="36" fillId="0" borderId="0"/>
    <xf numFmtId="0" fontId="33" fillId="0" borderId="0"/>
    <xf numFmtId="0" fontId="34" fillId="0" borderId="0"/>
    <xf numFmtId="0" fontId="33" fillId="0" borderId="0"/>
    <xf numFmtId="0" fontId="36" fillId="0" borderId="0"/>
    <xf numFmtId="0" fontId="22" fillId="0" borderId="0"/>
    <xf numFmtId="0" fontId="34" fillId="0" borderId="0"/>
    <xf numFmtId="0" fontId="22" fillId="0" borderId="0"/>
    <xf numFmtId="0" fontId="36" fillId="0" borderId="0"/>
    <xf numFmtId="0" fontId="37" fillId="0" borderId="0"/>
    <xf numFmtId="0" fontId="40" fillId="0" borderId="0"/>
    <xf numFmtId="0" fontId="22" fillId="0" borderId="0"/>
    <xf numFmtId="0" fontId="36" fillId="0" borderId="0"/>
    <xf numFmtId="0" fontId="51" fillId="0" borderId="0"/>
    <xf numFmtId="0" fontId="58" fillId="0" borderId="0"/>
    <xf numFmtId="0" fontId="34" fillId="0" borderId="0"/>
    <xf numFmtId="0" fontId="33" fillId="0" borderId="0"/>
    <xf numFmtId="0" fontId="34" fillId="0" borderId="0"/>
    <xf numFmtId="0" fontId="22" fillId="0" borderId="0"/>
    <xf numFmtId="0" fontId="36" fillId="0" borderId="0"/>
    <xf numFmtId="0" fontId="22" fillId="0" borderId="0"/>
    <xf numFmtId="0" fontId="55" fillId="0" borderId="0"/>
    <xf numFmtId="0" fontId="33" fillId="0" borderId="0"/>
    <xf numFmtId="0" fontId="36" fillId="0" borderId="0"/>
    <xf numFmtId="0" fontId="22" fillId="0" borderId="0" applyBorder="0"/>
    <xf numFmtId="0" fontId="36" fillId="0" borderId="0" applyBorder="0"/>
    <xf numFmtId="0" fontId="22" fillId="0" borderId="0"/>
    <xf numFmtId="0" fontId="34" fillId="0" borderId="0"/>
    <xf numFmtId="0" fontId="22" fillId="0" borderId="0"/>
    <xf numFmtId="0" fontId="36" fillId="0" borderId="0"/>
    <xf numFmtId="0" fontId="22" fillId="0" borderId="0"/>
    <xf numFmtId="0" fontId="40" fillId="0" borderId="0"/>
    <xf numFmtId="0" fontId="35" fillId="0" borderId="0"/>
    <xf numFmtId="0" fontId="61" fillId="0" borderId="0"/>
    <xf numFmtId="0" fontId="62" fillId="0" borderId="0" applyNumberFormat="0" applyFill="0" applyBorder="0" applyProtection="0">
      <alignment horizontal="right"/>
    </xf>
    <xf numFmtId="0" fontId="63" fillId="0" borderId="2"/>
    <xf numFmtId="38" fontId="5" fillId="0" borderId="0" applyFont="0" applyFill="0" applyBorder="0" applyAlignment="0" applyProtection="0"/>
    <xf numFmtId="0" fontId="21" fillId="0" borderId="0"/>
    <xf numFmtId="0" fontId="63" fillId="0" borderId="2"/>
    <xf numFmtId="0" fontId="5" fillId="0" borderId="0" applyFont="0" applyFill="0" applyBorder="0" applyAlignment="0" applyProtection="0"/>
    <xf numFmtId="0" fontId="21" fillId="0" borderId="0"/>
    <xf numFmtId="193" fontId="21" fillId="0" borderId="0">
      <protection locked="0"/>
    </xf>
    <xf numFmtId="38" fontId="41" fillId="0" borderId="0" applyFont="0" applyFill="0" applyBorder="0" applyAlignment="0" applyProtection="0"/>
    <xf numFmtId="40" fontId="41" fillId="0" borderId="0" applyFont="0" applyFill="0" applyBorder="0" applyAlignment="0" applyProtection="0"/>
    <xf numFmtId="0" fontId="21" fillId="0" borderId="0"/>
    <xf numFmtId="0" fontId="64" fillId="0" borderId="0" applyNumberFormat="0" applyFill="0" applyBorder="0" applyProtection="0">
      <alignment horizontal="left"/>
    </xf>
    <xf numFmtId="173" fontId="26" fillId="0" borderId="0" applyFont="0" applyFill="0" applyBorder="0" applyAlignment="0" applyProtection="0"/>
    <xf numFmtId="0" fontId="65" fillId="0" borderId="0" applyNumberFormat="0" applyFill="0" applyBorder="0" applyProtection="0">
      <alignment horizontal="right"/>
    </xf>
    <xf numFmtId="194" fontId="21" fillId="0" borderId="0">
      <protection locked="0"/>
    </xf>
    <xf numFmtId="0" fontId="67" fillId="0" borderId="0" applyNumberFormat="0" applyFill="0" applyBorder="0" applyProtection="0">
      <alignment horizontal="right"/>
    </xf>
    <xf numFmtId="38" fontId="68" fillId="3" borderId="0" applyNumberFormat="0" applyBorder="0" applyAlignment="0" applyProtection="0"/>
    <xf numFmtId="0" fontId="69" fillId="0" borderId="0">
      <alignment horizontal="left"/>
    </xf>
    <xf numFmtId="0" fontId="70" fillId="0" borderId="3" applyNumberFormat="0" applyAlignment="0" applyProtection="0">
      <alignment horizontal="left" vertical="center"/>
    </xf>
    <xf numFmtId="0" fontId="70" fillId="0" borderId="4">
      <alignment horizontal="left" vertical="center"/>
    </xf>
    <xf numFmtId="10" fontId="68" fillId="3" borderId="5" applyNumberFormat="0" applyBorder="0" applyAlignment="0" applyProtection="0"/>
    <xf numFmtId="0" fontId="71" fillId="0" borderId="0" applyNumberFormat="0" applyFill="0" applyBorder="0" applyProtection="0">
      <alignment horizontal="left"/>
    </xf>
    <xf numFmtId="189" fontId="21" fillId="0" borderId="0">
      <protection locked="0"/>
    </xf>
    <xf numFmtId="188" fontId="21" fillId="0" borderId="0">
      <protection locked="0"/>
    </xf>
    <xf numFmtId="188" fontId="21" fillId="0" borderId="0">
      <protection locked="0"/>
    </xf>
    <xf numFmtId="172" fontId="20" fillId="0" borderId="0" applyFont="0" applyFill="0" applyBorder="0" applyAlignment="0" applyProtection="0"/>
    <xf numFmtId="40" fontId="41" fillId="0" borderId="0" applyFont="0" applyFill="0" applyBorder="0" applyAlignment="0" applyProtection="0"/>
    <xf numFmtId="0" fontId="72" fillId="0" borderId="6"/>
    <xf numFmtId="37" fontId="73" fillId="0" borderId="0"/>
    <xf numFmtId="169" fontId="20" fillId="0" borderId="0"/>
    <xf numFmtId="0" fontId="89" fillId="0" borderId="0"/>
    <xf numFmtId="195" fontId="5" fillId="0" borderId="0"/>
    <xf numFmtId="0" fontId="11" fillId="0" borderId="0"/>
    <xf numFmtId="0" fontId="17" fillId="0" borderId="0"/>
    <xf numFmtId="0" fontId="11" fillId="0" borderId="0"/>
    <xf numFmtId="0" fontId="66" fillId="0" borderId="0">
      <alignment vertical="center"/>
    </xf>
    <xf numFmtId="0" fontId="20" fillId="0" borderId="0" applyFont="0" applyFill="0" applyBorder="0" applyAlignment="0" applyProtection="0"/>
    <xf numFmtId="191" fontId="74" fillId="4" borderId="0">
      <alignment vertical="center"/>
    </xf>
    <xf numFmtId="40" fontId="75" fillId="0" borderId="0" applyFont="0" applyFill="0" applyBorder="0" applyAlignment="0" applyProtection="0"/>
    <xf numFmtId="0" fontId="64" fillId="0" borderId="0" applyNumberFormat="0" applyFill="0" applyBorder="0" applyProtection="0">
      <alignment horizontal="left"/>
    </xf>
    <xf numFmtId="10" fontId="5" fillId="0" borderId="0" applyFont="0" applyFill="0" applyBorder="0" applyAlignment="0" applyProtection="0"/>
    <xf numFmtId="0" fontId="76" fillId="0" borderId="0" applyNumberFormat="0" applyFill="0" applyBorder="0" applyProtection="0">
      <alignment horizontal="right"/>
    </xf>
    <xf numFmtId="4" fontId="10" fillId="0" borderId="0" applyFont="0" applyFill="0" applyBorder="0" applyProtection="0">
      <alignment horizontal="right"/>
    </xf>
    <xf numFmtId="0" fontId="77" fillId="5" borderId="1">
      <alignment horizontal="center" vertical="center"/>
    </xf>
    <xf numFmtId="179" fontId="21" fillId="0" borderId="0" applyFont="0" applyFill="0" applyBorder="0" applyAlignment="0" applyProtection="0"/>
    <xf numFmtId="0" fontId="5" fillId="0" borderId="0"/>
    <xf numFmtId="0" fontId="5" fillId="0" borderId="0"/>
    <xf numFmtId="185" fontId="26" fillId="0" borderId="0" applyFont="0" applyFill="0" applyBorder="0" applyAlignment="0" applyProtection="0"/>
    <xf numFmtId="182" fontId="21" fillId="0" borderId="0" applyFont="0" applyFill="0" applyBorder="0" applyAlignment="0" applyProtection="0"/>
    <xf numFmtId="0" fontId="72" fillId="0" borderId="0"/>
    <xf numFmtId="188" fontId="21" fillId="0" borderId="7">
      <protection locked="0"/>
    </xf>
    <xf numFmtId="9" fontId="2" fillId="0" borderId="0" applyFont="0" applyFill="0" applyBorder="0" applyAlignment="0" applyProtection="0"/>
    <xf numFmtId="0" fontId="22" fillId="0" borderId="0"/>
    <xf numFmtId="0" fontId="71" fillId="0" borderId="0" applyNumberFormat="0" applyFill="0" applyBorder="0" applyProtection="0">
      <alignment horizontal="left"/>
    </xf>
    <xf numFmtId="183" fontId="21" fillId="0" borderId="0" applyFont="0" applyFill="0" applyBorder="0" applyAlignment="0" applyProtection="0"/>
    <xf numFmtId="0" fontId="78" fillId="0" borderId="0" applyNumberFormat="0" applyFill="0" applyBorder="0" applyAlignment="0" applyProtection="0"/>
    <xf numFmtId="0" fontId="44" fillId="6" borderId="8" applyNumberFormat="0" applyAlignment="0" applyProtection="0"/>
    <xf numFmtId="0" fontId="79" fillId="0" borderId="0" applyNumberFormat="0" applyFill="0" applyBorder="0" applyProtection="0">
      <alignment horizontal="right"/>
    </xf>
    <xf numFmtId="190" fontId="21" fillId="0" borderId="0" applyFont="0" applyFill="0" applyBorder="0" applyAlignment="0" applyProtection="0"/>
    <xf numFmtId="37" fontId="21" fillId="0" borderId="0" applyFont="0" applyFill="0" applyBorder="0" applyAlignment="0" applyProtection="0"/>
    <xf numFmtId="169" fontId="21" fillId="0" borderId="0">
      <protection locked="0"/>
    </xf>
    <xf numFmtId="0" fontId="5" fillId="0" borderId="0"/>
    <xf numFmtId="0" fontId="21"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38" fontId="82" fillId="0" borderId="0">
      <alignment vertical="center"/>
    </xf>
    <xf numFmtId="0" fontId="83" fillId="0" borderId="0" applyNumberFormat="0" applyFill="0" applyBorder="0" applyAlignment="0" applyProtection="0">
      <alignment vertical="top"/>
      <protection locked="0"/>
    </xf>
    <xf numFmtId="40" fontId="75" fillId="0" borderId="0" applyFont="0" applyFill="0" applyBorder="0" applyAlignment="0" applyProtection="0"/>
    <xf numFmtId="38" fontId="75" fillId="0" borderId="0" applyFont="0" applyFill="0" applyBorder="0" applyAlignment="0" applyProtection="0"/>
    <xf numFmtId="0" fontId="75" fillId="0" borderId="0" applyFont="0" applyFill="0" applyBorder="0" applyAlignment="0" applyProtection="0"/>
    <xf numFmtId="178" fontId="84" fillId="0" borderId="0">
      <protection locked="0"/>
    </xf>
    <xf numFmtId="0" fontId="75" fillId="0" borderId="0"/>
    <xf numFmtId="0" fontId="20" fillId="0" borderId="0"/>
    <xf numFmtId="178" fontId="84" fillId="0" borderId="0">
      <protection locked="0"/>
    </xf>
    <xf numFmtId="178" fontId="84" fillId="0" borderId="0">
      <protection locked="0"/>
    </xf>
    <xf numFmtId="0" fontId="21" fillId="0" borderId="0" applyFont="0" applyFill="0" applyBorder="0" applyAlignment="0" applyProtection="0"/>
    <xf numFmtId="0" fontId="21" fillId="0" borderId="0" applyFont="0" applyFill="0" applyBorder="0" applyAlignment="0" applyProtection="0"/>
    <xf numFmtId="178" fontId="84" fillId="0" borderId="0">
      <protection locked="0"/>
    </xf>
    <xf numFmtId="178" fontId="84" fillId="0" borderId="0">
      <protection locked="0"/>
    </xf>
    <xf numFmtId="0" fontId="20" fillId="0" borderId="0" applyFont="0" applyFill="0" applyBorder="0" applyAlignment="0" applyProtection="0"/>
    <xf numFmtId="192" fontId="74" fillId="4" borderId="0">
      <alignment vertical="center"/>
    </xf>
    <xf numFmtId="178" fontId="84" fillId="0" borderId="0">
      <protection locked="0"/>
    </xf>
    <xf numFmtId="191" fontId="5" fillId="0" borderId="1">
      <alignment vertical="center"/>
    </xf>
    <xf numFmtId="0" fontId="25" fillId="0" borderId="0" applyFont="0" applyFill="0" applyBorder="0" applyAlignment="0" applyProtection="0"/>
    <xf numFmtId="0" fontId="86" fillId="0" borderId="0" applyFont="0" applyFill="0" applyBorder="0" applyAlignment="0" applyProtection="0"/>
    <xf numFmtId="0" fontId="20" fillId="0" borderId="0" applyFont="0" applyFill="0" applyBorder="0" applyAlignment="0" applyProtection="0"/>
    <xf numFmtId="0" fontId="85" fillId="0" borderId="0"/>
    <xf numFmtId="166" fontId="85" fillId="0" borderId="0" applyFont="0" applyFill="0" applyBorder="0" applyAlignment="0" applyProtection="0"/>
    <xf numFmtId="168" fontId="85" fillId="0" borderId="0" applyFont="0" applyFill="0" applyBorder="0" applyAlignment="0" applyProtection="0"/>
    <xf numFmtId="186" fontId="85" fillId="0" borderId="0" applyFont="0" applyFill="0" applyBorder="0" applyAlignment="0" applyProtection="0"/>
    <xf numFmtId="187" fontId="85" fillId="0" borderId="0" applyFont="0" applyFill="0" applyBorder="0" applyAlignment="0" applyProtection="0"/>
    <xf numFmtId="0" fontId="21" fillId="0" borderId="0">
      <alignment vertical="center"/>
    </xf>
    <xf numFmtId="0" fontId="95" fillId="0" borderId="0"/>
    <xf numFmtId="0" fontId="20" fillId="0" borderId="0"/>
    <xf numFmtId="0" fontId="96" fillId="0" borderId="0" applyFont="0" applyFill="0" applyBorder="0" applyAlignment="0" applyProtection="0"/>
    <xf numFmtId="0" fontId="96" fillId="0" borderId="0" applyFont="0" applyFill="0" applyBorder="0" applyAlignment="0" applyProtection="0"/>
    <xf numFmtId="0" fontId="96" fillId="0" borderId="0"/>
    <xf numFmtId="0" fontId="5" fillId="0" borderId="0"/>
    <xf numFmtId="0" fontId="96" fillId="0" borderId="0" applyFont="0" applyFill="0" applyBorder="0" applyAlignment="0" applyProtection="0"/>
    <xf numFmtId="0" fontId="96" fillId="0" borderId="0" applyFont="0" applyFill="0" applyBorder="0" applyAlignment="0" applyProtection="0"/>
    <xf numFmtId="0" fontId="5" fillId="0" borderId="0"/>
    <xf numFmtId="0" fontId="21" fillId="0" borderId="0" applyFont="0" applyFill="0" applyBorder="0" applyAlignment="0" applyProtection="0"/>
    <xf numFmtId="0" fontId="97" fillId="0" borderId="0" applyNumberFormat="0" applyFill="0" applyBorder="0" applyAlignment="0" applyProtection="0"/>
    <xf numFmtId="0" fontId="21" fillId="0" borderId="0" applyFont="0" applyFill="0" applyBorder="0" applyAlignment="0" applyProtection="0"/>
    <xf numFmtId="197" fontId="98" fillId="0" borderId="0">
      <protection locked="0"/>
    </xf>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100" fillId="15" borderId="0" applyNumberFormat="0" applyBorder="0" applyAlignment="0" applyProtection="0">
      <alignment vertical="center"/>
    </xf>
    <xf numFmtId="0" fontId="99" fillId="15" borderId="0" applyNumberFormat="0" applyBorder="0" applyAlignment="0" applyProtection="0"/>
    <xf numFmtId="0" fontId="100" fillId="16" borderId="0" applyNumberFormat="0" applyBorder="0" applyAlignment="0" applyProtection="0">
      <alignment vertical="center"/>
    </xf>
    <xf numFmtId="0" fontId="99" fillId="16" borderId="0" applyNumberFormat="0" applyBorder="0" applyAlignment="0" applyProtection="0"/>
    <xf numFmtId="0" fontId="100" fillId="17" borderId="0" applyNumberFormat="0" applyBorder="0" applyAlignment="0" applyProtection="0">
      <alignment vertical="center"/>
    </xf>
    <xf numFmtId="0" fontId="99" fillId="17" borderId="0" applyNumberFormat="0" applyBorder="0" applyAlignment="0" applyProtection="0"/>
    <xf numFmtId="0" fontId="100" fillId="18" borderId="0" applyNumberFormat="0" applyBorder="0" applyAlignment="0" applyProtection="0">
      <alignment vertical="center"/>
    </xf>
    <xf numFmtId="0" fontId="99" fillId="18" borderId="0" applyNumberFormat="0" applyBorder="0" applyAlignment="0" applyProtection="0"/>
    <xf numFmtId="0" fontId="100" fillId="14" borderId="0" applyNumberFormat="0" applyBorder="0" applyAlignment="0" applyProtection="0">
      <alignment vertical="center"/>
    </xf>
    <xf numFmtId="0" fontId="99" fillId="14" borderId="0" applyNumberFormat="0" applyBorder="0" applyAlignment="0" applyProtection="0"/>
    <xf numFmtId="0" fontId="100" fillId="12" borderId="0" applyNumberFormat="0" applyBorder="0" applyAlignment="0" applyProtection="0">
      <alignment vertical="center"/>
    </xf>
    <xf numFmtId="0" fontId="99" fillId="12"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4" borderId="0" applyNumberFormat="0" applyBorder="0" applyAlignment="0" applyProtection="0"/>
    <xf numFmtId="0" fontId="99" fillId="12" borderId="0" applyNumberFormat="0" applyBorder="0" applyAlignment="0" applyProtection="0"/>
    <xf numFmtId="0" fontId="101" fillId="15" borderId="0" applyNumberFormat="0" applyBorder="0" applyAlignment="0" applyProtection="0">
      <alignment vertical="center"/>
    </xf>
    <xf numFmtId="0" fontId="101" fillId="16" borderId="0" applyNumberFormat="0" applyBorder="0" applyAlignment="0" applyProtection="0">
      <alignment vertical="center"/>
    </xf>
    <xf numFmtId="0" fontId="101" fillId="17" borderId="0" applyNumberFormat="0" applyBorder="0" applyAlignment="0" applyProtection="0">
      <alignment vertical="center"/>
    </xf>
    <xf numFmtId="0" fontId="101" fillId="18" borderId="0" applyNumberFormat="0" applyBorder="0" applyAlignment="0" applyProtection="0">
      <alignment vertical="center"/>
    </xf>
    <xf numFmtId="0" fontId="101" fillId="14" borderId="0" applyNumberFormat="0" applyBorder="0" applyAlignment="0" applyProtection="0">
      <alignment vertical="center"/>
    </xf>
    <xf numFmtId="0" fontId="101" fillId="12" borderId="0" applyNumberFormat="0" applyBorder="0" applyAlignment="0" applyProtection="0">
      <alignment vertical="center"/>
    </xf>
    <xf numFmtId="0" fontId="99" fillId="19"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100" fillId="22" borderId="0" applyNumberFormat="0" applyBorder="0" applyAlignment="0" applyProtection="0">
      <alignment vertical="center"/>
    </xf>
    <xf numFmtId="0" fontId="99" fillId="22" borderId="0" applyNumberFormat="0" applyBorder="0" applyAlignment="0" applyProtection="0"/>
    <xf numFmtId="0" fontId="100" fillId="20" borderId="0" applyNumberFormat="0" applyBorder="0" applyAlignment="0" applyProtection="0">
      <alignment vertical="center"/>
    </xf>
    <xf numFmtId="0" fontId="99" fillId="20" borderId="0" applyNumberFormat="0" applyBorder="0" applyAlignment="0" applyProtection="0"/>
    <xf numFmtId="0" fontId="100" fillId="23" borderId="0" applyNumberFormat="0" applyBorder="0" applyAlignment="0" applyProtection="0">
      <alignment vertical="center"/>
    </xf>
    <xf numFmtId="0" fontId="99" fillId="23" borderId="0" applyNumberFormat="0" applyBorder="0" applyAlignment="0" applyProtection="0"/>
    <xf numFmtId="0" fontId="100" fillId="18" borderId="0" applyNumberFormat="0" applyBorder="0" applyAlignment="0" applyProtection="0">
      <alignment vertical="center"/>
    </xf>
    <xf numFmtId="0" fontId="99" fillId="18" borderId="0" applyNumberFormat="0" applyBorder="0" applyAlignment="0" applyProtection="0"/>
    <xf numFmtId="0" fontId="100" fillId="22" borderId="0" applyNumberFormat="0" applyBorder="0" applyAlignment="0" applyProtection="0">
      <alignment vertical="center"/>
    </xf>
    <xf numFmtId="0" fontId="99" fillId="22" borderId="0" applyNumberFormat="0" applyBorder="0" applyAlignment="0" applyProtection="0"/>
    <xf numFmtId="0" fontId="100" fillId="24" borderId="0" applyNumberFormat="0" applyBorder="0" applyAlignment="0" applyProtection="0">
      <alignment vertical="center"/>
    </xf>
    <xf numFmtId="0" fontId="99" fillId="2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19" borderId="0" applyNumberFormat="0" applyBorder="0" applyAlignment="0" applyProtection="0"/>
    <xf numFmtId="0" fontId="99" fillId="22" borderId="0" applyNumberFormat="0" applyBorder="0" applyAlignment="0" applyProtection="0"/>
    <xf numFmtId="0" fontId="99" fillId="12" borderId="0" applyNumberFormat="0" applyBorder="0" applyAlignment="0" applyProtection="0"/>
    <xf numFmtId="0" fontId="99" fillId="22"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4" borderId="0" applyNumberFormat="0" applyBorder="0" applyAlignment="0" applyProtection="0"/>
    <xf numFmtId="0" fontId="101" fillId="22" borderId="0" applyNumberFormat="0" applyBorder="0" applyAlignment="0" applyProtection="0">
      <alignment vertical="center"/>
    </xf>
    <xf numFmtId="0" fontId="101" fillId="20" borderId="0" applyNumberFormat="0" applyBorder="0" applyAlignment="0" applyProtection="0">
      <alignment vertical="center"/>
    </xf>
    <xf numFmtId="0" fontId="101" fillId="23" borderId="0" applyNumberFormat="0" applyBorder="0" applyAlignment="0" applyProtection="0">
      <alignment vertical="center"/>
    </xf>
    <xf numFmtId="0" fontId="101" fillId="18" borderId="0" applyNumberFormat="0" applyBorder="0" applyAlignment="0" applyProtection="0">
      <alignment vertical="center"/>
    </xf>
    <xf numFmtId="0" fontId="101" fillId="22" borderId="0" applyNumberFormat="0" applyBorder="0" applyAlignment="0" applyProtection="0">
      <alignment vertical="center"/>
    </xf>
    <xf numFmtId="0" fontId="101" fillId="24" borderId="0" applyNumberFormat="0" applyBorder="0" applyAlignment="0" applyProtection="0">
      <alignment vertical="center"/>
    </xf>
    <xf numFmtId="0" fontId="102" fillId="25"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25"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3" fillId="26" borderId="0" applyNumberFormat="0" applyBorder="0" applyAlignment="0" applyProtection="0">
      <alignment vertical="center"/>
    </xf>
    <xf numFmtId="0" fontId="102" fillId="26" borderId="0" applyNumberFormat="0" applyBorder="0" applyAlignment="0" applyProtection="0"/>
    <xf numFmtId="0" fontId="103" fillId="20" borderId="0" applyNumberFormat="0" applyBorder="0" applyAlignment="0" applyProtection="0">
      <alignment vertical="center"/>
    </xf>
    <xf numFmtId="0" fontId="102" fillId="20" borderId="0" applyNumberFormat="0" applyBorder="0" applyAlignment="0" applyProtection="0"/>
    <xf numFmtId="0" fontId="103" fillId="23" borderId="0" applyNumberFormat="0" applyBorder="0" applyAlignment="0" applyProtection="0">
      <alignment vertical="center"/>
    </xf>
    <xf numFmtId="0" fontId="102" fillId="23" borderId="0" applyNumberFormat="0" applyBorder="0" applyAlignment="0" applyProtection="0"/>
    <xf numFmtId="0" fontId="103" fillId="27" borderId="0" applyNumberFormat="0" applyBorder="0" applyAlignment="0" applyProtection="0">
      <alignment vertical="center"/>
    </xf>
    <xf numFmtId="0" fontId="102" fillId="27" borderId="0" applyNumberFormat="0" applyBorder="0" applyAlignment="0" applyProtection="0"/>
    <xf numFmtId="0" fontId="103" fillId="25" borderId="0" applyNumberFormat="0" applyBorder="0" applyAlignment="0" applyProtection="0">
      <alignment vertical="center"/>
    </xf>
    <xf numFmtId="0" fontId="102" fillId="25" borderId="0" applyNumberFormat="0" applyBorder="0" applyAlignment="0" applyProtection="0"/>
    <xf numFmtId="0" fontId="103" fillId="28" borderId="0" applyNumberFormat="0" applyBorder="0" applyAlignment="0" applyProtection="0">
      <alignment vertical="center"/>
    </xf>
    <xf numFmtId="0" fontId="102" fillId="28" borderId="0" applyNumberFormat="0" applyBorder="0" applyAlignment="0" applyProtection="0"/>
    <xf numFmtId="0" fontId="102" fillId="26" borderId="0" applyNumberFormat="0" applyBorder="0" applyAlignment="0" applyProtection="0"/>
    <xf numFmtId="0" fontId="102" fillId="26"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5"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2" fillId="25"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19" borderId="0" applyNumberFormat="0" applyBorder="0" applyAlignment="0" applyProtection="0"/>
    <xf numFmtId="0" fontId="102" fillId="25" borderId="0" applyNumberFormat="0" applyBorder="0" applyAlignment="0" applyProtection="0"/>
    <xf numFmtId="0" fontId="102" fillId="12" borderId="0" applyNumberFormat="0" applyBorder="0" applyAlignment="0" applyProtection="0"/>
    <xf numFmtId="0" fontId="102" fillId="26" borderId="0" applyNumberFormat="0" applyBorder="0" applyAlignment="0" applyProtection="0"/>
    <xf numFmtId="0" fontId="102" fillId="20" borderId="0" applyNumberFormat="0" applyBorder="0" applyAlignment="0" applyProtection="0"/>
    <xf numFmtId="0" fontId="102" fillId="23" borderId="0" applyNumberFormat="0" applyBorder="0" applyAlignment="0" applyProtection="0"/>
    <xf numFmtId="0" fontId="102" fillId="27" borderId="0" applyNumberFormat="0" applyBorder="0" applyAlignment="0" applyProtection="0"/>
    <xf numFmtId="0" fontId="102" fillId="25" borderId="0" applyNumberFormat="0" applyBorder="0" applyAlignment="0" applyProtection="0"/>
    <xf numFmtId="0" fontId="102" fillId="28" borderId="0" applyNumberFormat="0" applyBorder="0" applyAlignment="0" applyProtection="0"/>
    <xf numFmtId="0" fontId="104" fillId="26" borderId="0" applyNumberFormat="0" applyBorder="0" applyAlignment="0" applyProtection="0">
      <alignment vertical="center"/>
    </xf>
    <xf numFmtId="0" fontId="104" fillId="20" borderId="0" applyNumberFormat="0" applyBorder="0" applyAlignment="0" applyProtection="0">
      <alignment vertical="center"/>
    </xf>
    <xf numFmtId="0" fontId="104" fillId="23" borderId="0" applyNumberFormat="0" applyBorder="0" applyAlignment="0" applyProtection="0">
      <alignment vertical="center"/>
    </xf>
    <xf numFmtId="0" fontId="104" fillId="27" borderId="0" applyNumberFormat="0" applyBorder="0" applyAlignment="0" applyProtection="0">
      <alignment vertical="center"/>
    </xf>
    <xf numFmtId="0" fontId="104" fillId="25" borderId="0" applyNumberFormat="0" applyBorder="0" applyAlignment="0" applyProtection="0">
      <alignment vertical="center"/>
    </xf>
    <xf numFmtId="0" fontId="104" fillId="28" borderId="0" applyNumberFormat="0" applyBorder="0" applyAlignment="0" applyProtection="0">
      <alignment vertical="center"/>
    </xf>
    <xf numFmtId="0" fontId="105" fillId="0" borderId="0" applyFont="0" applyFill="0" applyBorder="0" applyAlignment="0" applyProtection="0"/>
    <xf numFmtId="0" fontId="106" fillId="0" borderId="0" applyFont="0" applyFill="0" applyBorder="0" applyAlignment="0" applyProtection="0"/>
    <xf numFmtId="0" fontId="106"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03" fillId="29" borderId="0" applyNumberFormat="0" applyBorder="0" applyAlignment="0" applyProtection="0">
      <alignment vertical="center"/>
    </xf>
    <xf numFmtId="0" fontId="102" fillId="29" borderId="0" applyNumberFormat="0" applyBorder="0" applyAlignment="0" applyProtection="0"/>
    <xf numFmtId="0" fontId="103" fillId="30" borderId="0" applyNumberFormat="0" applyBorder="0" applyAlignment="0" applyProtection="0">
      <alignment vertical="center"/>
    </xf>
    <xf numFmtId="0" fontId="102" fillId="30" borderId="0" applyNumberFormat="0" applyBorder="0" applyAlignment="0" applyProtection="0"/>
    <xf numFmtId="0" fontId="103" fillId="31" borderId="0" applyNumberFormat="0" applyBorder="0" applyAlignment="0" applyProtection="0">
      <alignment vertical="center"/>
    </xf>
    <xf numFmtId="0" fontId="102" fillId="31" borderId="0" applyNumberFormat="0" applyBorder="0" applyAlignment="0" applyProtection="0"/>
    <xf numFmtId="0" fontId="103" fillId="27" borderId="0" applyNumberFormat="0" applyBorder="0" applyAlignment="0" applyProtection="0">
      <alignment vertical="center"/>
    </xf>
    <xf numFmtId="0" fontId="102" fillId="27" borderId="0" applyNumberFormat="0" applyBorder="0" applyAlignment="0" applyProtection="0"/>
    <xf numFmtId="0" fontId="103" fillId="25" borderId="0" applyNumberFormat="0" applyBorder="0" applyAlignment="0" applyProtection="0">
      <alignment vertical="center"/>
    </xf>
    <xf numFmtId="0" fontId="102" fillId="25" borderId="0" applyNumberFormat="0" applyBorder="0" applyAlignment="0" applyProtection="0"/>
    <xf numFmtId="0" fontId="103" fillId="32" borderId="0" applyNumberFormat="0" applyBorder="0" applyAlignment="0" applyProtection="0">
      <alignment vertical="center"/>
    </xf>
    <xf numFmtId="0" fontId="102" fillId="32" borderId="0" applyNumberFormat="0" applyBorder="0" applyAlignment="0" applyProtection="0"/>
    <xf numFmtId="0" fontId="108" fillId="0" borderId="0" applyNumberFormat="0" applyFill="0" applyBorder="0" applyAlignment="0" applyProtection="0"/>
    <xf numFmtId="0" fontId="22" fillId="0" borderId="0" applyFont="0" applyFill="0" applyBorder="0" applyAlignment="0" applyProtection="0"/>
    <xf numFmtId="0" fontId="109" fillId="0" borderId="0" applyFont="0" applyFill="0" applyBorder="0" applyAlignment="0" applyProtection="0"/>
    <xf numFmtId="0" fontId="40"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0" fontId="40"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22"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25"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38" fontId="36" fillId="0" borderId="0" applyFont="0" applyFill="0" applyBorder="0" applyAlignment="0" applyProtection="0"/>
    <xf numFmtId="0" fontId="22" fillId="0" borderId="0" applyFont="0" applyFill="0" applyBorder="0" applyAlignment="0" applyProtection="0"/>
    <xf numFmtId="0" fontId="36"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4" fillId="0" borderId="0" applyFont="0" applyFill="0" applyBorder="0" applyAlignment="0" applyProtection="0"/>
    <xf numFmtId="0" fontId="22" fillId="0" borderId="0" applyFont="0" applyFill="0" applyBorder="0" applyAlignment="0" applyProtection="0"/>
    <xf numFmtId="40" fontId="36" fillId="0" borderId="0" applyFont="0" applyFill="0" applyBorder="0" applyAlignment="0" applyProtection="0"/>
    <xf numFmtId="0" fontId="22" fillId="0" borderId="0" applyFont="0" applyFill="0" applyBorder="0" applyAlignment="0" applyProtection="0"/>
    <xf numFmtId="0" fontId="5" fillId="0" borderId="0" applyFont="0" applyFill="0" applyBorder="0" applyAlignment="0" applyProtection="0"/>
    <xf numFmtId="0" fontId="34" fillId="0" borderId="0" applyFont="0" applyFill="0" applyBorder="0" applyAlignment="0" applyProtection="0"/>
    <xf numFmtId="0" fontId="37"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110" fillId="11" borderId="46" applyNumberFormat="0" applyAlignment="0" applyProtection="0"/>
    <xf numFmtId="0" fontId="111" fillId="16" borderId="0" applyNumberFormat="0" applyBorder="0" applyAlignment="0" applyProtection="0">
      <alignment vertical="center"/>
    </xf>
    <xf numFmtId="0" fontId="112" fillId="16" borderId="0" applyNumberFormat="0" applyBorder="0" applyAlignment="0" applyProtection="0"/>
    <xf numFmtId="0" fontId="5" fillId="13" borderId="47" applyNumberFormat="0" applyFont="0" applyAlignment="0" applyProtection="0"/>
    <xf numFmtId="0" fontId="113" fillId="11" borderId="48" applyNumberFormat="0" applyAlignment="0" applyProtection="0"/>
    <xf numFmtId="0" fontId="113" fillId="11" borderId="48" applyNumberFormat="0" applyAlignment="0" applyProtection="0"/>
    <xf numFmtId="0" fontId="113" fillId="11" borderId="48" applyNumberFormat="0" applyAlignment="0" applyProtection="0"/>
    <xf numFmtId="0" fontId="114" fillId="17" borderId="0" applyNumberFormat="0" applyBorder="0" applyAlignment="0" applyProtection="0"/>
    <xf numFmtId="0" fontId="46" fillId="0" borderId="0"/>
    <xf numFmtId="0" fontId="30" fillId="0" borderId="0"/>
    <xf numFmtId="0" fontId="38" fillId="0" borderId="0"/>
    <xf numFmtId="0" fontId="33" fillId="0" borderId="0"/>
    <xf numFmtId="0" fontId="36" fillId="0" borderId="0"/>
    <xf numFmtId="0" fontId="5" fillId="0" borderId="0"/>
    <xf numFmtId="0" fontId="33" fillId="0" borderId="0"/>
    <xf numFmtId="0" fontId="34" fillId="0" borderId="0"/>
    <xf numFmtId="0" fontId="34" fillId="0" borderId="0"/>
    <xf numFmtId="0" fontId="33" fillId="0" borderId="0"/>
    <xf numFmtId="0" fontId="22" fillId="0" borderId="0"/>
    <xf numFmtId="0" fontId="36" fillId="0" borderId="0"/>
    <xf numFmtId="0" fontId="22" fillId="0" borderId="0"/>
    <xf numFmtId="0" fontId="22" fillId="0" borderId="0"/>
    <xf numFmtId="0" fontId="33" fillId="0" borderId="0"/>
    <xf numFmtId="0" fontId="22" fillId="0" borderId="0"/>
    <xf numFmtId="0" fontId="36" fillId="0" borderId="0"/>
    <xf numFmtId="0" fontId="22" fillId="0" borderId="0"/>
    <xf numFmtId="0" fontId="115" fillId="0" borderId="0"/>
    <xf numFmtId="0" fontId="57" fillId="0" borderId="0"/>
    <xf numFmtId="0" fontId="58" fillId="0" borderId="0"/>
    <xf numFmtId="0" fontId="51" fillId="0" borderId="0"/>
    <xf numFmtId="0" fontId="58" fillId="0" borderId="0"/>
    <xf numFmtId="0" fontId="37" fillId="0" borderId="0"/>
    <xf numFmtId="0" fontId="58" fillId="0" borderId="0"/>
    <xf numFmtId="0" fontId="33" fillId="0" borderId="0"/>
    <xf numFmtId="0" fontId="36" fillId="0" borderId="0"/>
    <xf numFmtId="0" fontId="116" fillId="0" borderId="0"/>
    <xf numFmtId="0" fontId="36" fillId="0" borderId="0"/>
    <xf numFmtId="0" fontId="22" fillId="0" borderId="0"/>
    <xf numFmtId="0" fontId="36" fillId="0" borderId="0"/>
    <xf numFmtId="0" fontId="35" fillId="0" borderId="0"/>
    <xf numFmtId="0" fontId="117" fillId="19" borderId="48" applyNumberFormat="0" applyAlignment="0" applyProtection="0">
      <alignment vertical="center"/>
    </xf>
    <xf numFmtId="0" fontId="113" fillId="19" borderId="48" applyNumberFormat="0" applyAlignment="0" applyProtection="0"/>
    <xf numFmtId="0" fontId="113" fillId="11" borderId="48" applyNumberFormat="0" applyAlignment="0" applyProtection="0"/>
    <xf numFmtId="0" fontId="118" fillId="34" borderId="49" applyNumberFormat="0" applyAlignment="0" applyProtection="0"/>
    <xf numFmtId="0" fontId="119" fillId="0" borderId="50" applyNumberFormat="0" applyFill="0" applyAlignment="0" applyProtection="0"/>
    <xf numFmtId="0" fontId="120" fillId="0" borderId="51" applyNumberFormat="0" applyFill="0" applyAlignment="0" applyProtection="0"/>
    <xf numFmtId="0" fontId="121" fillId="34" borderId="49" applyNumberFormat="0" applyAlignment="0" applyProtection="0">
      <alignment vertical="center"/>
    </xf>
    <xf numFmtId="0" fontId="118" fillId="34" borderId="49" applyNumberFormat="0" applyAlignment="0" applyProtection="0"/>
    <xf numFmtId="0" fontId="112" fillId="16" borderId="0" applyNumberFormat="0" applyBorder="0" applyAlignment="0" applyProtection="0"/>
    <xf numFmtId="0" fontId="112" fillId="16" borderId="0" applyNumberFormat="0" applyBorder="0" applyAlignment="0" applyProtection="0"/>
    <xf numFmtId="198" fontId="21" fillId="0" borderId="0"/>
    <xf numFmtId="171" fontId="5" fillId="0" borderId="0" applyFont="0" applyFill="0" applyBorder="0" applyAlignment="0" applyProtection="0"/>
    <xf numFmtId="0" fontId="118" fillId="34" borderId="49" applyNumberFormat="0" applyAlignment="0" applyProtection="0"/>
    <xf numFmtId="199" fontId="21" fillId="0" borderId="0" applyFont="0" applyFill="0" applyBorder="0" applyAlignment="0" applyProtection="0"/>
    <xf numFmtId="0" fontId="122" fillId="12" borderId="48" applyNumberFormat="0" applyAlignment="0" applyProtection="0"/>
    <xf numFmtId="0" fontId="110" fillId="19" borderId="46" applyNumberFormat="0" applyAlignment="0" applyProtection="0"/>
    <xf numFmtId="0" fontId="110" fillId="19" borderId="46" applyNumberFormat="0" applyAlignment="0" applyProtection="0"/>
    <xf numFmtId="200" fontId="5" fillId="0" borderId="0" applyFont="0" applyFill="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198" fontId="21" fillId="0" borderId="0"/>
    <xf numFmtId="0" fontId="122" fillId="12" borderId="48" applyNumberFormat="0" applyAlignment="0" applyProtection="0"/>
    <xf numFmtId="0" fontId="122" fillId="12" borderId="48" applyNumberFormat="0" applyAlignment="0" applyProtection="0"/>
    <xf numFmtId="0" fontId="118" fillId="34" borderId="49" applyNumberFormat="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2" fillId="25"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22" fillId="12" borderId="48" applyNumberFormat="0" applyAlignment="0" applyProtection="0"/>
    <xf numFmtId="0" fontId="122" fillId="12" borderId="48" applyNumberFormat="0" applyAlignment="0" applyProtection="0"/>
    <xf numFmtId="0" fontId="120" fillId="0" borderId="51" applyNumberFormat="0" applyFill="0" applyAlignment="0" applyProtection="0"/>
    <xf numFmtId="0" fontId="120"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alignment vertical="center"/>
    </xf>
    <xf numFmtId="0" fontId="124"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19" fillId="0" borderId="50" applyNumberFormat="0" applyFill="0" applyAlignment="0" applyProtection="0"/>
    <xf numFmtId="0" fontId="114" fillId="17" borderId="0" applyNumberFormat="0" applyBorder="0" applyAlignment="0" applyProtection="0"/>
    <xf numFmtId="0" fontId="114" fillId="17" borderId="0" applyNumberFormat="0" applyBorder="0" applyAlignment="0" applyProtection="0"/>
    <xf numFmtId="0" fontId="126" fillId="17" borderId="0" applyNumberFormat="0" applyBorder="0" applyAlignment="0" applyProtection="0">
      <alignment vertical="center"/>
    </xf>
    <xf numFmtId="0" fontId="114" fillId="17" borderId="0" applyNumberFormat="0" applyBorder="0" applyAlignment="0" applyProtection="0"/>
    <xf numFmtId="0" fontId="114" fillId="17" borderId="0" applyNumberFormat="0" applyBorder="0" applyAlignment="0" applyProtection="0"/>
    <xf numFmtId="0" fontId="127" fillId="0" borderId="52" applyNumberFormat="0" applyFill="0" applyAlignment="0" applyProtection="0">
      <alignment vertical="center"/>
    </xf>
    <xf numFmtId="0" fontId="128" fillId="0" borderId="52" applyNumberFormat="0" applyFill="0" applyAlignment="0" applyProtection="0"/>
    <xf numFmtId="0" fontId="129" fillId="0" borderId="53" applyNumberFormat="0" applyFill="0" applyAlignment="0" applyProtection="0">
      <alignment vertical="center"/>
    </xf>
    <xf numFmtId="0" fontId="130" fillId="0" borderId="53" applyNumberFormat="0" applyFill="0" applyAlignment="0" applyProtection="0"/>
    <xf numFmtId="0" fontId="131" fillId="0" borderId="54" applyNumberFormat="0" applyFill="0" applyAlignment="0" applyProtection="0">
      <alignment vertical="center"/>
    </xf>
    <xf numFmtId="0" fontId="132" fillId="0" borderId="54" applyNumberFormat="0" applyFill="0" applyAlignment="0" applyProtection="0"/>
    <xf numFmtId="0" fontId="131" fillId="0" borderId="0" applyNumberFormat="0" applyFill="0" applyBorder="0" applyAlignment="0" applyProtection="0">
      <alignment vertical="center"/>
    </xf>
    <xf numFmtId="0" fontId="132" fillId="0" borderId="0" applyNumberFormat="0" applyFill="0" applyBorder="0" applyAlignment="0" applyProtection="0"/>
    <xf numFmtId="0" fontId="119" fillId="0" borderId="50" applyNumberFormat="0" applyFill="0" applyAlignment="0" applyProtection="0"/>
    <xf numFmtId="0" fontId="133" fillId="0" borderId="0" applyNumberFormat="0" applyFill="0" applyBorder="0" applyProtection="0">
      <alignment horizontal="left" wrapText="1"/>
    </xf>
    <xf numFmtId="0" fontId="112" fillId="16" borderId="0" applyNumberFormat="0" applyBorder="0" applyAlignment="0" applyProtection="0"/>
    <xf numFmtId="0" fontId="134" fillId="12" borderId="48" applyNumberFormat="0" applyAlignment="0" applyProtection="0">
      <alignment vertical="center"/>
    </xf>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22" fillId="12" borderId="48" applyNumberFormat="0" applyAlignment="0" applyProtection="0"/>
    <xf numFmtId="0" fontId="135" fillId="12" borderId="48" applyNumberFormat="0" applyAlignment="0" applyProtection="0">
      <alignment vertical="center"/>
    </xf>
    <xf numFmtId="0" fontId="122" fillId="12" borderId="48" applyNumberFormat="0" applyAlignment="0" applyProtection="0"/>
    <xf numFmtId="0" fontId="122" fillId="12" borderId="48" applyNumberFormat="0" applyAlignment="0" applyProtection="0"/>
    <xf numFmtId="0" fontId="5" fillId="13" borderId="47" applyNumberFormat="0" applyFont="0" applyAlignment="0" applyProtection="0"/>
    <xf numFmtId="0" fontId="102" fillId="25"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14" fillId="17" borderId="0" applyNumberFormat="0" applyBorder="0" applyAlignment="0" applyProtection="0"/>
    <xf numFmtId="0" fontId="110" fillId="11" borderId="46" applyNumberFormat="0" applyAlignment="0" applyProtection="0"/>
    <xf numFmtId="0" fontId="119" fillId="0" borderId="50" applyNumberFormat="0" applyFill="0" applyAlignment="0" applyProtection="0"/>
    <xf numFmtId="0" fontId="119" fillId="0" borderId="50" applyNumberFormat="0" applyFill="0" applyAlignment="0" applyProtection="0"/>
    <xf numFmtId="0" fontId="118" fillId="34" borderId="49" applyNumberFormat="0" applyAlignment="0" applyProtection="0"/>
    <xf numFmtId="0" fontId="118" fillId="34" borderId="49" applyNumberFormat="0" applyAlignment="0" applyProtection="0"/>
    <xf numFmtId="0" fontId="118" fillId="34" borderId="49" applyNumberFormat="0" applyAlignment="0" applyProtection="0"/>
    <xf numFmtId="0" fontId="118" fillId="34" borderId="49" applyNumberFormat="0" applyAlignment="0" applyProtection="0"/>
    <xf numFmtId="0" fontId="118" fillId="34" borderId="49" applyNumberFormat="0" applyAlignment="0" applyProtection="0"/>
    <xf numFmtId="0" fontId="118" fillId="34" borderId="49" applyNumberFormat="0" applyAlignment="0" applyProtection="0"/>
    <xf numFmtId="0" fontId="118" fillId="34" borderId="49" applyNumberFormat="0" applyAlignment="0" applyProtection="0"/>
    <xf numFmtId="0" fontId="136" fillId="0" borderId="55" applyNumberFormat="0" applyFill="0" applyAlignment="0" applyProtection="0"/>
    <xf numFmtId="0" fontId="136" fillId="0" borderId="55" applyNumberFormat="0" applyFill="0" applyAlignment="0" applyProtection="0"/>
    <xf numFmtId="0" fontId="137" fillId="0" borderId="53" applyNumberFormat="0" applyFill="0" applyAlignment="0" applyProtection="0"/>
    <xf numFmtId="0" fontId="137" fillId="0" borderId="53" applyNumberFormat="0" applyFill="0" applyAlignment="0" applyProtection="0"/>
    <xf numFmtId="0" fontId="123" fillId="0" borderId="56"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8" fillId="0" borderId="50" applyNumberFormat="0" applyFill="0" applyAlignment="0" applyProtection="0">
      <alignment vertical="center"/>
    </xf>
    <xf numFmtId="0" fontId="119" fillId="0" borderId="50" applyNumberFormat="0" applyFill="0" applyAlignment="0" applyProtection="0"/>
    <xf numFmtId="0" fontId="124" fillId="0" borderId="0" applyNumberFormat="0" applyFill="0" applyBorder="0" applyAlignment="0" applyProtection="0"/>
    <xf numFmtId="0" fontId="102" fillId="25"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166" fontId="5" fillId="0" borderId="0" applyFont="0" applyFill="0" applyBorder="0" applyAlignment="0" applyProtection="0"/>
    <xf numFmtId="201" fontId="5" fillId="0" borderId="0" applyFont="0" applyFill="0" applyBorder="0" applyAlignment="0" applyProtection="0"/>
    <xf numFmtId="0" fontId="136" fillId="0" borderId="55" applyNumberFormat="0" applyFill="0" applyAlignment="0" applyProtection="0"/>
    <xf numFmtId="0" fontId="137" fillId="0" borderId="53"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8" fillId="0" borderId="52" applyNumberFormat="0" applyFill="0" applyAlignment="0" applyProtection="0"/>
    <xf numFmtId="0" fontId="128" fillId="0" borderId="52" applyNumberFormat="0" applyFill="0" applyAlignment="0" applyProtection="0"/>
    <xf numFmtId="0" fontId="130" fillId="0" borderId="53" applyNumberFormat="0" applyFill="0" applyAlignment="0" applyProtection="0"/>
    <xf numFmtId="0" fontId="130" fillId="0" borderId="53" applyNumberFormat="0" applyFill="0" applyAlignment="0" applyProtection="0"/>
    <xf numFmtId="0" fontId="132" fillId="0" borderId="54" applyNumberFormat="0" applyFill="0" applyAlignment="0" applyProtection="0"/>
    <xf numFmtId="0" fontId="132" fillId="0" borderId="54"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9" fillId="0" borderId="0" applyNumberFormat="0" applyFill="0" applyBorder="0" applyAlignment="0" applyProtection="0"/>
    <xf numFmtId="0" fontId="140" fillId="21" borderId="0" applyNumberFormat="0" applyBorder="0" applyAlignment="0" applyProtection="0"/>
    <xf numFmtId="0" fontId="141" fillId="21" borderId="0" applyNumberFormat="0" applyBorder="0" applyAlignment="0" applyProtection="0">
      <alignment vertical="center"/>
    </xf>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140" fillId="21" borderId="0" applyNumberFormat="0" applyBorder="0" applyAlignment="0" applyProtection="0"/>
    <xf numFmtId="0" fontId="74" fillId="0" borderId="0"/>
    <xf numFmtId="202" fontId="21" fillId="0" borderId="0"/>
    <xf numFmtId="0" fontId="74" fillId="0" borderId="0"/>
    <xf numFmtId="0" fontId="5" fillId="0" borderId="0"/>
    <xf numFmtId="0" fontId="74" fillId="0" borderId="0"/>
    <xf numFmtId="0" fontId="74" fillId="0" borderId="0"/>
    <xf numFmtId="0" fontId="74" fillId="0" borderId="0"/>
    <xf numFmtId="0" fontId="74" fillId="0" borderId="0"/>
    <xf numFmtId="0" fontId="74" fillId="0" borderId="0"/>
    <xf numFmtId="0" fontId="5" fillId="0" borderId="0"/>
    <xf numFmtId="0" fontId="74" fillId="0" borderId="0"/>
    <xf numFmtId="0" fontId="5" fillId="0" borderId="0"/>
    <xf numFmtId="0" fontId="74" fillId="0" borderId="0"/>
    <xf numFmtId="0" fontId="5" fillId="0" borderId="0"/>
    <xf numFmtId="0" fontId="5" fillId="0" borderId="0"/>
    <xf numFmtId="0" fontId="74" fillId="0" borderId="0"/>
    <xf numFmtId="0" fontId="74" fillId="0" borderId="0"/>
    <xf numFmtId="0" fontId="5" fillId="0" borderId="0"/>
    <xf numFmtId="0" fontId="5" fillId="0" borderId="0"/>
    <xf numFmtId="0" fontId="74" fillId="0" borderId="0"/>
    <xf numFmtId="0" fontId="5" fillId="0" borderId="0"/>
    <xf numFmtId="0" fontId="5" fillId="13" borderId="47" applyNumberFormat="0" applyFont="0" applyAlignment="0" applyProtection="0"/>
    <xf numFmtId="0" fontId="21" fillId="13" borderId="47" applyNumberFormat="0" applyFont="0" applyAlignment="0" applyProtection="0">
      <alignment vertical="center"/>
    </xf>
    <xf numFmtId="0" fontId="5" fillId="13" borderId="47" applyNumberFormat="0" applyFont="0" applyAlignment="0" applyProtection="0"/>
    <xf numFmtId="0" fontId="5" fillId="13" borderId="47" applyNumberFormat="0" applyFont="0" applyAlignment="0" applyProtection="0"/>
    <xf numFmtId="0" fontId="5" fillId="13" borderId="47" applyNumberFormat="0" applyFont="0" applyAlignment="0" applyProtection="0"/>
    <xf numFmtId="0" fontId="113" fillId="19" borderId="48" applyNumberFormat="0" applyAlignment="0" applyProtection="0"/>
    <xf numFmtId="0" fontId="113" fillId="19" borderId="48" applyNumberFormat="0" applyAlignment="0" applyProtection="0"/>
    <xf numFmtId="40" fontId="142" fillId="0" borderId="0" applyFont="0" applyFill="0" applyBorder="0" applyAlignment="0" applyProtection="0"/>
    <xf numFmtId="38" fontId="142" fillId="0" borderId="0" applyFont="0" applyFill="0" applyBorder="0" applyAlignment="0" applyProtection="0"/>
    <xf numFmtId="0" fontId="112" fillId="16" borderId="0" applyNumberFormat="0" applyBorder="0" applyAlignment="0" applyProtection="0"/>
    <xf numFmtId="0" fontId="143" fillId="19" borderId="46" applyNumberFormat="0" applyAlignment="0" applyProtection="0">
      <alignment vertical="center"/>
    </xf>
    <xf numFmtId="0" fontId="110" fillId="19" borderId="46" applyNumberFormat="0" applyAlignment="0" applyProtection="0"/>
    <xf numFmtId="0" fontId="136" fillId="0" borderId="55" applyNumberFormat="0" applyFill="0" applyAlignment="0" applyProtection="0"/>
    <xf numFmtId="0" fontId="136" fillId="0" borderId="55" applyNumberFormat="0" applyFill="0" applyAlignment="0" applyProtection="0"/>
    <xf numFmtId="0" fontId="137" fillId="0" borderId="53" applyNumberFormat="0" applyFill="0" applyAlignment="0" applyProtection="0"/>
    <xf numFmtId="0" fontId="137" fillId="0" borderId="53" applyNumberFormat="0" applyFill="0" applyAlignment="0" applyProtection="0"/>
    <xf numFmtId="0" fontId="123" fillId="0" borderId="56"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3" borderId="47" applyNumberFormat="0" applyFont="0" applyAlignment="0" applyProtection="0"/>
    <xf numFmtId="0" fontId="5" fillId="13" borderId="47" applyNumberFormat="0" applyFont="0" applyAlignment="0" applyProtection="0"/>
    <xf numFmtId="0" fontId="119" fillId="0" borderId="50" applyNumberFormat="0" applyFill="0" applyAlignment="0" applyProtection="0"/>
    <xf numFmtId="0" fontId="119" fillId="0" borderId="50" applyNumberFormat="0" applyFill="0" applyAlignment="0" applyProtection="0"/>
    <xf numFmtId="9" fontId="5" fillId="0" borderId="0" applyFont="0" applyFill="0" applyBorder="0" applyAlignment="0" applyProtection="0"/>
    <xf numFmtId="0" fontId="119" fillId="0" borderId="50" applyNumberFormat="0" applyFill="0" applyAlignment="0" applyProtection="0"/>
    <xf numFmtId="0" fontId="119" fillId="0" borderId="50" applyNumberFormat="0" applyFill="0" applyAlignment="0" applyProtection="0"/>
    <xf numFmtId="0" fontId="112" fillId="16" borderId="0" applyNumberFormat="0" applyBorder="0" applyAlignment="0" applyProtection="0"/>
    <xf numFmtId="0" fontId="110" fillId="11" borderId="46" applyNumberFormat="0" applyAlignment="0" applyProtection="0"/>
    <xf numFmtId="0" fontId="119" fillId="0" borderId="50" applyNumberFormat="0" applyFill="0" applyAlignment="0" applyProtection="0"/>
    <xf numFmtId="0" fontId="112" fillId="16" borderId="0" applyNumberFormat="0" applyBorder="0" applyAlignment="0" applyProtection="0"/>
    <xf numFmtId="0" fontId="140" fillId="21" borderId="0" applyNumberFormat="0" applyBorder="0" applyAlignment="0" applyProtection="0"/>
    <xf numFmtId="0" fontId="120" fillId="0" borderId="51" applyNumberFormat="0" applyFill="0" applyAlignment="0" applyProtection="0"/>
    <xf numFmtId="0" fontId="114" fillId="17" borderId="0" applyNumberFormat="0" applyBorder="0" applyAlignment="0" applyProtection="0"/>
    <xf numFmtId="0" fontId="114" fillId="17" borderId="0" applyNumberFormat="0" applyBorder="0" applyAlignment="0" applyProtection="0"/>
    <xf numFmtId="0" fontId="21" fillId="0" borderId="0" applyFont="0" applyFill="0" applyBorder="0" applyAlignment="0" applyProtection="0"/>
    <xf numFmtId="0" fontId="5" fillId="0" borderId="0"/>
    <xf numFmtId="0" fontId="74" fillId="0" borderId="0"/>
    <xf numFmtId="0" fontId="120" fillId="0" borderId="57" applyNumberFormat="0" applyFill="0" applyAlignment="0" applyProtection="0"/>
    <xf numFmtId="0" fontId="113" fillId="11" borderId="48" applyNumberFormat="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24"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1" fillId="0" borderId="0" applyNumberFormat="0" applyFill="0" applyBorder="0" applyProtection="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136" fillId="0" borderId="55" applyNumberFormat="0" applyFill="0" applyAlignment="0" applyProtection="0"/>
    <xf numFmtId="0" fontId="136" fillId="0" borderId="55" applyNumberFormat="0" applyFill="0" applyAlignment="0" applyProtection="0"/>
    <xf numFmtId="0" fontId="137" fillId="0" borderId="53" applyNumberFormat="0" applyFill="0" applyAlignment="0" applyProtection="0"/>
    <xf numFmtId="0" fontId="137" fillId="0" borderId="53" applyNumberFormat="0" applyFill="0" applyAlignment="0" applyProtection="0"/>
    <xf numFmtId="0" fontId="123" fillId="0" borderId="56" applyNumberFormat="0" applyFill="0" applyAlignment="0" applyProtection="0"/>
    <xf numFmtId="0" fontId="123" fillId="0" borderId="56"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0" fillId="0" borderId="51" applyNumberFormat="0" applyFill="0" applyAlignment="0" applyProtection="0"/>
    <xf numFmtId="0" fontId="120" fillId="0" borderId="51" applyNumberFormat="0" applyFill="0" applyAlignment="0" applyProtection="0"/>
    <xf numFmtId="0" fontId="144" fillId="0" borderId="57" applyNumberFormat="0" applyFill="0" applyAlignment="0" applyProtection="0">
      <alignment vertical="center"/>
    </xf>
    <xf numFmtId="0" fontId="120" fillId="0" borderId="57" applyNumberFormat="0" applyFill="0" applyAlignment="0" applyProtection="0"/>
    <xf numFmtId="0" fontId="120" fillId="0" borderId="57" applyNumberFormat="0" applyFill="0" applyAlignment="0" applyProtection="0"/>
    <xf numFmtId="0" fontId="145" fillId="0" borderId="0" applyNumberFormat="0" applyFill="0" applyBorder="0" applyAlignment="0" applyProtection="0"/>
    <xf numFmtId="0" fontId="112" fillId="16" borderId="0" applyNumberFormat="0" applyBorder="0" applyAlignment="0" applyProtection="0"/>
    <xf numFmtId="0" fontId="110" fillId="11" borderId="46" applyNumberFormat="0" applyAlignment="0" applyProtection="0"/>
    <xf numFmtId="0" fontId="5" fillId="13" borderId="47" applyNumberFormat="0" applyFont="0" applyAlignment="0" applyProtection="0"/>
    <xf numFmtId="0" fontId="139" fillId="0" borderId="0" applyNumberFormat="0" applyFill="0" applyBorder="0" applyAlignment="0" applyProtection="0"/>
    <xf numFmtId="0" fontId="136" fillId="0" borderId="55" applyNumberFormat="0" applyFill="0" applyAlignment="0" applyProtection="0"/>
    <xf numFmtId="0" fontId="136" fillId="0" borderId="55" applyNumberFormat="0" applyFill="0" applyAlignment="0" applyProtection="0"/>
    <xf numFmtId="0" fontId="137" fillId="0" borderId="53" applyNumberFormat="0" applyFill="0" applyAlignment="0" applyProtection="0"/>
    <xf numFmtId="0" fontId="137" fillId="0" borderId="53" applyNumberFormat="0" applyFill="0" applyAlignment="0" applyProtection="0"/>
    <xf numFmtId="0" fontId="123" fillId="0" borderId="56"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203" fontId="5" fillId="0" borderId="0" applyFont="0" applyFill="0" applyBorder="0" applyAlignment="0" applyProtection="0"/>
    <xf numFmtId="0" fontId="124" fillId="0" borderId="0" applyNumberFormat="0" applyFill="0" applyBorder="0" applyAlignment="0" applyProtection="0"/>
    <xf numFmtId="0" fontId="119" fillId="0" borderId="50" applyNumberFormat="0" applyFill="0" applyAlignment="0" applyProtection="0"/>
    <xf numFmtId="0" fontId="122" fillId="12" borderId="48" applyNumberFormat="0" applyAlignment="0" applyProtection="0"/>
    <xf numFmtId="0" fontId="113" fillId="11" borderId="48" applyNumberFormat="0" applyAlignment="0" applyProtection="0"/>
    <xf numFmtId="0" fontId="113" fillId="11" borderId="48" applyNumberFormat="0" applyAlignment="0" applyProtection="0"/>
    <xf numFmtId="0" fontId="110" fillId="11" borderId="46" applyNumberFormat="0" applyAlignment="0" applyProtection="0"/>
    <xf numFmtId="0" fontId="110" fillId="11" borderId="46" applyNumberFormat="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6" fillId="0" borderId="0"/>
    <xf numFmtId="0" fontId="108" fillId="0" borderId="0" applyNumberFormat="0" applyFill="0" applyBorder="0" applyAlignment="0" applyProtection="0"/>
    <xf numFmtId="0" fontId="108" fillId="0" borderId="0" applyNumberFormat="0" applyFill="0" applyBorder="0" applyAlignment="0" applyProtection="0"/>
    <xf numFmtId="0" fontId="147" fillId="0" borderId="0" applyNumberFormat="0" applyFill="0" applyBorder="0" applyAlignment="0" applyProtection="0">
      <alignment vertical="center"/>
    </xf>
    <xf numFmtId="0" fontId="108" fillId="0" borderId="0" applyNumberFormat="0" applyFill="0" applyBorder="0" applyAlignment="0" applyProtection="0"/>
    <xf numFmtId="0" fontId="118" fillId="34" borderId="49" applyNumberFormat="0" applyAlignment="0" applyProtection="0"/>
    <xf numFmtId="0" fontId="112" fillId="16" borderId="0" applyNumberFormat="0" applyBorder="0" applyAlignment="0" applyProtection="0"/>
    <xf numFmtId="0" fontId="112" fillId="16" borderId="0" applyNumberFormat="0" applyBorder="0" applyAlignment="0" applyProtection="0"/>
    <xf numFmtId="0" fontId="112" fillId="16" borderId="0" applyNumberFormat="0" applyBorder="0" applyAlignment="0" applyProtection="0"/>
    <xf numFmtId="0" fontId="112" fillId="16"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27" borderId="0" applyNumberFormat="0" applyBorder="0" applyAlignment="0" applyProtection="0"/>
    <xf numFmtId="0" fontId="102" fillId="25" borderId="0" applyNumberFormat="0" applyBorder="0" applyAlignment="0" applyProtection="0"/>
    <xf numFmtId="0" fontId="102" fillId="32" borderId="0" applyNumberFormat="0" applyBorder="0" applyAlignment="0" applyProtection="0"/>
    <xf numFmtId="0" fontId="122" fillId="12" borderId="48" applyNumberFormat="0" applyAlignment="0" applyProtection="0"/>
    <xf numFmtId="0" fontId="110" fillId="19" borderId="46" applyNumberFormat="0" applyAlignment="0" applyProtection="0"/>
    <xf numFmtId="0" fontId="113" fillId="19" borderId="48" applyNumberFormat="0" applyAlignment="0" applyProtection="0"/>
    <xf numFmtId="0" fontId="128" fillId="0" borderId="52" applyNumberFormat="0" applyFill="0" applyAlignment="0" applyProtection="0"/>
    <xf numFmtId="0" fontId="130" fillId="0" borderId="53" applyNumberFormat="0" applyFill="0" applyAlignment="0" applyProtection="0"/>
    <xf numFmtId="0" fontId="132" fillId="0" borderId="54" applyNumberFormat="0" applyFill="0" applyAlignment="0" applyProtection="0"/>
    <xf numFmtId="0" fontId="132" fillId="0" borderId="0" applyNumberFormat="0" applyFill="0" applyBorder="0" applyAlignment="0" applyProtection="0"/>
    <xf numFmtId="0" fontId="120" fillId="0" borderId="57" applyNumberFormat="0" applyFill="0" applyAlignment="0" applyProtection="0"/>
    <xf numFmtId="0" fontId="118" fillId="34" borderId="49" applyNumberFormat="0" applyAlignment="0" applyProtection="0"/>
    <xf numFmtId="0" fontId="145" fillId="0" borderId="0" applyNumberFormat="0" applyFill="0" applyBorder="0" applyAlignment="0" applyProtection="0"/>
    <xf numFmtId="0" fontId="140" fillId="21" borderId="0" applyNumberFormat="0" applyBorder="0" applyAlignment="0" applyProtection="0"/>
    <xf numFmtId="0" fontId="112" fillId="16" borderId="0" applyNumberFormat="0" applyBorder="0" applyAlignment="0" applyProtection="0"/>
    <xf numFmtId="0" fontId="124" fillId="0" borderId="0" applyNumberFormat="0" applyFill="0" applyBorder="0" applyAlignment="0" applyProtection="0"/>
    <xf numFmtId="0" fontId="5" fillId="13" borderId="47" applyNumberFormat="0" applyFont="0" applyAlignment="0" applyProtection="0"/>
    <xf numFmtId="0" fontId="119" fillId="0" borderId="50" applyNumberFormat="0" applyFill="0" applyAlignment="0" applyProtection="0"/>
    <xf numFmtId="0" fontId="108" fillId="0" borderId="0" applyNumberFormat="0" applyFill="0" applyBorder="0" applyAlignment="0" applyProtection="0"/>
    <xf numFmtId="0" fontId="114" fillId="17" borderId="0" applyNumberFormat="0" applyBorder="0" applyAlignment="0" applyProtection="0"/>
    <xf numFmtId="0" fontId="17" fillId="0" borderId="0" applyFont="0" applyFill="0" applyBorder="0" applyAlignment="0" applyProtection="0"/>
    <xf numFmtId="0" fontId="148" fillId="0" borderId="0"/>
    <xf numFmtId="0" fontId="104" fillId="29" borderId="0" applyNumberFormat="0" applyBorder="0" applyAlignment="0" applyProtection="0">
      <alignment vertical="center"/>
    </xf>
    <xf numFmtId="0" fontId="104" fillId="30" borderId="0" applyNumberFormat="0" applyBorder="0" applyAlignment="0" applyProtection="0">
      <alignment vertical="center"/>
    </xf>
    <xf numFmtId="0" fontId="104" fillId="31" borderId="0" applyNumberFormat="0" applyBorder="0" applyAlignment="0" applyProtection="0">
      <alignment vertical="center"/>
    </xf>
    <xf numFmtId="0" fontId="104" fillId="27" borderId="0" applyNumberFormat="0" applyBorder="0" applyAlignment="0" applyProtection="0">
      <alignment vertical="center"/>
    </xf>
    <xf numFmtId="0" fontId="104" fillId="25" borderId="0" applyNumberFormat="0" applyBorder="0" applyAlignment="0" applyProtection="0">
      <alignment vertical="center"/>
    </xf>
    <xf numFmtId="0" fontId="104" fillId="32" borderId="0" applyNumberFormat="0" applyBorder="0" applyAlignment="0" applyProtection="0">
      <alignment vertical="center"/>
    </xf>
    <xf numFmtId="0" fontId="149" fillId="0" borderId="0" applyNumberFormat="0" applyFill="0" applyBorder="0" applyAlignment="0" applyProtection="0">
      <alignment vertical="center"/>
    </xf>
    <xf numFmtId="0" fontId="150" fillId="19" borderId="48" applyNumberFormat="0" applyAlignment="0" applyProtection="0">
      <alignment vertical="center"/>
    </xf>
    <xf numFmtId="0" fontId="151" fillId="16" borderId="0" applyNumberFormat="0" applyBorder="0" applyAlignment="0" applyProtection="0">
      <alignment vertical="center"/>
    </xf>
    <xf numFmtId="0" fontId="66" fillId="13" borderId="47" applyNumberFormat="0" applyFont="0" applyAlignment="0" applyProtection="0">
      <alignment vertical="center"/>
    </xf>
    <xf numFmtId="0" fontId="20"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0" fontId="153" fillId="21" borderId="0" applyNumberFormat="0" applyBorder="0" applyAlignment="0" applyProtection="0">
      <alignment vertical="center"/>
    </xf>
    <xf numFmtId="0" fontId="154" fillId="0" borderId="0"/>
    <xf numFmtId="0" fontId="152" fillId="0" borderId="0" applyFont="0" applyFill="0" applyBorder="0" applyAlignment="0" applyProtection="0"/>
    <xf numFmtId="0" fontId="152" fillId="0" borderId="0" applyFont="0" applyFill="0" applyBorder="0" applyAlignment="0" applyProtection="0"/>
    <xf numFmtId="0" fontId="155" fillId="0" borderId="0" applyNumberFormat="0" applyFill="0" applyBorder="0" applyAlignment="0" applyProtection="0">
      <alignment vertical="center"/>
    </xf>
    <xf numFmtId="0" fontId="156" fillId="34" borderId="49" applyNumberFormat="0" applyAlignment="0" applyProtection="0">
      <alignment vertical="center"/>
    </xf>
    <xf numFmtId="166" fontId="101" fillId="0" borderId="0" applyFont="0" applyFill="0" applyBorder="0" applyAlignment="0" applyProtection="0">
      <alignment vertical="center"/>
    </xf>
    <xf numFmtId="0" fontId="5" fillId="0" borderId="0"/>
    <xf numFmtId="0" fontId="20"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5" fontId="26" fillId="0" borderId="0" applyFont="0" applyFill="0" applyBorder="0" applyAlignment="0" applyProtection="0"/>
    <xf numFmtId="182" fontId="21" fillId="0" borderId="0" applyFont="0" applyFill="0" applyBorder="0" applyAlignment="0" applyProtection="0"/>
    <xf numFmtId="0" fontId="5" fillId="0" borderId="0" applyFont="0" applyFill="0" applyBorder="0" applyAlignment="0" applyProtection="0"/>
    <xf numFmtId="0" fontId="21" fillId="0" borderId="0" applyFont="0" applyFill="0" applyBorder="0" applyAlignment="0" applyProtection="0"/>
    <xf numFmtId="9"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166" fontId="21" fillId="0" borderId="0" applyFont="0" applyFill="0" applyBorder="0" applyAlignment="0" applyProtection="0"/>
    <xf numFmtId="0" fontId="157" fillId="0" borderId="50" applyNumberFormat="0" applyFill="0" applyAlignment="0" applyProtection="0">
      <alignment vertical="center"/>
    </xf>
    <xf numFmtId="0" fontId="158" fillId="0" borderId="57" applyNumberFormat="0" applyFill="0" applyAlignment="0" applyProtection="0">
      <alignment vertical="center"/>
    </xf>
    <xf numFmtId="0" fontId="135" fillId="12" borderId="48" applyNumberFormat="0" applyAlignment="0" applyProtection="0">
      <alignment vertical="center"/>
    </xf>
    <xf numFmtId="0" fontId="159" fillId="0" borderId="52" applyNumberFormat="0" applyFill="0" applyAlignment="0" applyProtection="0">
      <alignment vertical="center"/>
    </xf>
    <xf numFmtId="0" fontId="160" fillId="0" borderId="53" applyNumberFormat="0" applyFill="0" applyAlignment="0" applyProtection="0">
      <alignment vertical="center"/>
    </xf>
    <xf numFmtId="0" fontId="161" fillId="0" borderId="54" applyNumberFormat="0" applyFill="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17" borderId="0" applyNumberFormat="0" applyBorder="0" applyAlignment="0" applyProtection="0">
      <alignment vertical="center"/>
    </xf>
    <xf numFmtId="0" fontId="164" fillId="19" borderId="46" applyNumberFormat="0" applyAlignment="0" applyProtection="0">
      <alignment vertical="center"/>
    </xf>
    <xf numFmtId="0" fontId="148" fillId="0" borderId="0"/>
    <xf numFmtId="0" fontId="21" fillId="0" borderId="0" applyFont="0" applyFill="0" applyBorder="0" applyAlignment="0" applyProtection="0"/>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0" fontId="20" fillId="0" borderId="0" applyFont="0" applyFill="0" applyBorder="0" applyAlignment="0" applyProtection="0"/>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178" fontId="84" fillId="0" borderId="0">
      <protection locked="0"/>
    </xf>
    <xf numFmtId="0" fontId="101" fillId="0" borderId="0">
      <alignment vertical="center"/>
    </xf>
    <xf numFmtId="0" fontId="66" fillId="0" borderId="0">
      <alignment vertical="center"/>
    </xf>
    <xf numFmtId="0" fontId="165" fillId="0" borderId="0"/>
    <xf numFmtId="0" fontId="1" fillId="0" borderId="0"/>
  </cellStyleXfs>
  <cellXfs count="344">
    <xf numFmtId="0" fontId="0" fillId="0" borderId="0" xfId="0"/>
    <xf numFmtId="0" fontId="3" fillId="0" borderId="9" xfId="0" applyFont="1" applyBorder="1" applyAlignment="1">
      <alignment vertical="center"/>
    </xf>
    <xf numFmtId="3" fontId="7" fillId="7" borderId="10" xfId="0" applyNumberFormat="1" applyFont="1" applyFill="1" applyBorder="1" applyAlignment="1">
      <alignment horizontal="center" vertical="center"/>
    </xf>
    <xf numFmtId="0" fontId="3" fillId="0" borderId="11" xfId="0" applyFont="1" applyBorder="1" applyAlignment="1">
      <alignment vertical="center"/>
    </xf>
    <xf numFmtId="0" fontId="10" fillId="0" borderId="0" xfId="411" applyFont="1" applyAlignment="1">
      <alignment vertical="center"/>
    </xf>
    <xf numFmtId="0" fontId="13" fillId="0" borderId="5" xfId="411" applyFont="1" applyFill="1" applyBorder="1" applyAlignment="1">
      <alignment horizontal="center" vertical="center" wrapText="1"/>
    </xf>
    <xf numFmtId="0" fontId="10" fillId="0" borderId="0" xfId="411" applyFont="1" applyFill="1" applyAlignment="1">
      <alignment vertical="center"/>
    </xf>
    <xf numFmtId="0" fontId="13" fillId="0" borderId="5" xfId="411" quotePrefix="1" applyFont="1" applyFill="1" applyBorder="1" applyAlignment="1">
      <alignment horizontal="center" vertical="center" wrapText="1"/>
    </xf>
    <xf numFmtId="0" fontId="10" fillId="0" borderId="0" xfId="411" applyFont="1" applyFill="1" applyBorder="1" applyAlignment="1">
      <alignment vertical="center"/>
    </xf>
    <xf numFmtId="0" fontId="13" fillId="7" borderId="5" xfId="411" quotePrefix="1" applyFont="1" applyFill="1" applyBorder="1" applyAlignment="1">
      <alignment horizontal="center" vertical="center" wrapText="1"/>
    </xf>
    <xf numFmtId="46" fontId="10" fillId="0" borderId="0" xfId="411" applyNumberFormat="1" applyFont="1" applyFill="1" applyBorder="1" applyAlignment="1">
      <alignment horizontal="center" vertical="center" wrapText="1"/>
    </xf>
    <xf numFmtId="0" fontId="3" fillId="0" borderId="9" xfId="0" applyFont="1" applyFill="1" applyBorder="1" applyAlignment="1">
      <alignment vertical="center"/>
    </xf>
    <xf numFmtId="0" fontId="3" fillId="0" borderId="9" xfId="0" applyFont="1" applyBorder="1"/>
    <xf numFmtId="0" fontId="10" fillId="0" borderId="9" xfId="0" applyFont="1" applyBorder="1" applyAlignment="1">
      <alignment vertical="center"/>
    </xf>
    <xf numFmtId="0" fontId="10" fillId="0" borderId="9" xfId="0" applyFont="1" applyBorder="1" applyAlignment="1">
      <alignment horizontal="center" vertical="center"/>
    </xf>
    <xf numFmtId="0" fontId="3" fillId="0" borderId="12" xfId="0" applyFont="1" applyBorder="1" applyAlignment="1">
      <alignment vertical="center"/>
    </xf>
    <xf numFmtId="0" fontId="3" fillId="0" borderId="12" xfId="0" applyFont="1" applyBorder="1" applyAlignment="1">
      <alignment horizontal="right"/>
    </xf>
    <xf numFmtId="0" fontId="3" fillId="0" borderId="13" xfId="0" applyFont="1" applyBorder="1"/>
    <xf numFmtId="0" fontId="3" fillId="0" borderId="13" xfId="0" applyFont="1" applyBorder="1" applyAlignment="1">
      <alignment horizontal="right"/>
    </xf>
    <xf numFmtId="0" fontId="7" fillId="0" borderId="9" xfId="0" applyFont="1" applyBorder="1" applyAlignment="1">
      <alignment vertical="center"/>
    </xf>
    <xf numFmtId="0" fontId="3" fillId="3" borderId="9" xfId="0" applyFont="1" applyFill="1" applyBorder="1" applyAlignment="1">
      <alignment vertical="center"/>
    </xf>
    <xf numFmtId="0" fontId="18" fillId="8" borderId="9" xfId="413" applyFont="1" applyFill="1" applyBorder="1" applyAlignment="1">
      <alignment horizontal="center" vertical="center" wrapText="1"/>
    </xf>
    <xf numFmtId="0" fontId="14" fillId="7" borderId="12" xfId="411" applyFont="1" applyFill="1" applyBorder="1" applyAlignment="1">
      <alignment horizontal="center" vertical="center" wrapText="1"/>
    </xf>
    <xf numFmtId="0" fontId="10" fillId="3" borderId="0" xfId="412" applyFont="1" applyFill="1" applyBorder="1" applyAlignment="1">
      <alignment horizontal="center" vertical="center"/>
    </xf>
    <xf numFmtId="0" fontId="16" fillId="3" borderId="0" xfId="0" applyFont="1" applyFill="1" applyAlignment="1">
      <alignment horizontal="center" vertical="center"/>
    </xf>
    <xf numFmtId="0" fontId="5" fillId="3" borderId="0" xfId="0" applyFont="1" applyFill="1" applyAlignment="1">
      <alignment wrapText="1"/>
    </xf>
    <xf numFmtId="0" fontId="3" fillId="3" borderId="12" xfId="0" applyFont="1" applyFill="1" applyBorder="1" applyAlignment="1">
      <alignment horizontal="right"/>
    </xf>
    <xf numFmtId="0" fontId="13" fillId="3" borderId="0" xfId="411" applyFont="1" applyFill="1" applyBorder="1" applyAlignment="1">
      <alignment vertical="center" wrapText="1"/>
    </xf>
    <xf numFmtId="3" fontId="7" fillId="7" borderId="11" xfId="0" applyNumberFormat="1" applyFont="1" applyFill="1" applyBorder="1" applyAlignment="1">
      <alignment horizontal="center" vertical="center"/>
    </xf>
    <xf numFmtId="0" fontId="7" fillId="7" borderId="17" xfId="411" applyFont="1" applyFill="1" applyBorder="1" applyAlignment="1">
      <alignment vertical="center" wrapText="1"/>
    </xf>
    <xf numFmtId="0" fontId="13" fillId="3" borderId="0" xfId="411" quotePrefix="1" applyFont="1" applyFill="1" applyBorder="1" applyAlignment="1">
      <alignment vertical="center" wrapText="1"/>
    </xf>
    <xf numFmtId="0" fontId="14" fillId="3" borderId="0" xfId="411" applyFont="1" applyFill="1" applyBorder="1" applyAlignment="1">
      <alignment vertical="center" wrapText="1"/>
    </xf>
    <xf numFmtId="0" fontId="13" fillId="3" borderId="0" xfId="411" quotePrefix="1" applyFont="1" applyFill="1" applyBorder="1" applyAlignment="1">
      <alignment horizontal="center" vertical="center" wrapText="1"/>
    </xf>
    <xf numFmtId="0" fontId="7" fillId="7" borderId="15" xfId="0" applyFont="1" applyFill="1" applyBorder="1" applyAlignment="1">
      <alignment vertical="center"/>
    </xf>
    <xf numFmtId="0" fontId="3" fillId="0" borderId="9" xfId="414" applyFont="1" applyBorder="1" applyAlignment="1">
      <alignment vertical="center"/>
    </xf>
    <xf numFmtId="0" fontId="3" fillId="0" borderId="9" xfId="414" applyFont="1" applyBorder="1" applyAlignment="1">
      <alignment horizontal="center" vertical="center"/>
    </xf>
    <xf numFmtId="0" fontId="4" fillId="3" borderId="18" xfId="414" applyFont="1" applyFill="1" applyBorder="1" applyAlignment="1">
      <alignment vertical="top"/>
    </xf>
    <xf numFmtId="0" fontId="3" fillId="3" borderId="9" xfId="414" applyFont="1" applyFill="1" applyBorder="1" applyAlignment="1">
      <alignment horizontal="center" vertical="center"/>
    </xf>
    <xf numFmtId="0" fontId="6" fillId="8" borderId="9" xfId="414" applyFont="1" applyFill="1" applyBorder="1" applyAlignment="1">
      <alignment horizontal="center" vertical="center"/>
    </xf>
    <xf numFmtId="3" fontId="7" fillId="7" borderId="9" xfId="414" applyNumberFormat="1" applyFont="1" applyFill="1" applyBorder="1" applyAlignment="1">
      <alignment horizontal="center" vertical="center"/>
    </xf>
    <xf numFmtId="0" fontId="7" fillId="7" borderId="9" xfId="414" applyFont="1" applyFill="1" applyBorder="1" applyAlignment="1">
      <alignment horizontal="center" vertical="center"/>
    </xf>
    <xf numFmtId="49" fontId="7" fillId="7" borderId="9" xfId="414" applyNumberFormat="1" applyFont="1" applyFill="1" applyBorder="1" applyAlignment="1">
      <alignment horizontal="center" vertical="center"/>
    </xf>
    <xf numFmtId="0" fontId="10" fillId="0" borderId="9" xfId="414" applyFont="1" applyBorder="1" applyAlignment="1">
      <alignment horizontal="center" vertical="center"/>
    </xf>
    <xf numFmtId="0" fontId="12" fillId="0" borderId="9" xfId="414" applyFont="1" applyBorder="1" applyAlignment="1">
      <alignment vertical="center"/>
    </xf>
    <xf numFmtId="0" fontId="3" fillId="0" borderId="9" xfId="414" applyFont="1" applyFill="1" applyBorder="1" applyAlignment="1">
      <alignment horizontal="center" vertical="center"/>
    </xf>
    <xf numFmtId="3" fontId="15" fillId="0" borderId="10" xfId="414" applyNumberFormat="1" applyFont="1" applyFill="1" applyBorder="1" applyAlignment="1">
      <alignment horizontal="center" vertical="center"/>
    </xf>
    <xf numFmtId="0" fontId="7" fillId="7" borderId="4" xfId="411" applyFont="1" applyFill="1" applyBorder="1" applyAlignment="1">
      <alignment vertical="center" wrapText="1"/>
    </xf>
    <xf numFmtId="0" fontId="3" fillId="0" borderId="9" xfId="414" applyFont="1" applyFill="1" applyBorder="1" applyAlignment="1">
      <alignment vertical="center"/>
    </xf>
    <xf numFmtId="49" fontId="6" fillId="8" borderId="21" xfId="0" applyNumberFormat="1" applyFont="1" applyFill="1" applyBorder="1" applyAlignment="1">
      <alignment horizontal="center" vertical="center"/>
    </xf>
    <xf numFmtId="0" fontId="7" fillId="7" borderId="22" xfId="0" applyFont="1" applyFill="1" applyBorder="1" applyAlignment="1">
      <alignment vertical="center"/>
    </xf>
    <xf numFmtId="3" fontId="7" fillId="7" borderId="23" xfId="0" quotePrefix="1" applyNumberFormat="1" applyFont="1" applyFill="1" applyBorder="1" applyAlignment="1">
      <alignment horizontal="center" vertical="center"/>
    </xf>
    <xf numFmtId="0" fontId="7" fillId="0" borderId="11" xfId="0" applyFont="1" applyBorder="1" applyAlignment="1">
      <alignment horizontal="center" vertical="center"/>
    </xf>
    <xf numFmtId="9" fontId="7" fillId="0" borderId="9" xfId="430" applyFont="1" applyBorder="1" applyAlignment="1">
      <alignment horizontal="center" vertical="center"/>
    </xf>
    <xf numFmtId="0" fontId="7" fillId="7" borderId="24" xfId="0" applyFont="1" applyFill="1" applyBorder="1" applyAlignment="1">
      <alignment horizontal="left" vertical="center"/>
    </xf>
    <xf numFmtId="0" fontId="7" fillId="7" borderId="25" xfId="0" applyFont="1" applyFill="1" applyBorder="1" applyAlignment="1">
      <alignment horizontal="left" vertical="center"/>
    </xf>
    <xf numFmtId="3" fontId="7" fillId="7" borderId="26" xfId="0" quotePrefix="1" applyNumberFormat="1" applyFont="1" applyFill="1" applyBorder="1" applyAlignment="1">
      <alignment horizontal="center" vertical="center"/>
    </xf>
    <xf numFmtId="3" fontId="7" fillId="0" borderId="11" xfId="0" applyNumberFormat="1" applyFont="1" applyBorder="1" applyAlignment="1">
      <alignment vertical="center"/>
    </xf>
    <xf numFmtId="0" fontId="6" fillId="8" borderId="15" xfId="414" applyFont="1" applyFill="1" applyBorder="1" applyAlignment="1">
      <alignment vertical="center"/>
    </xf>
    <xf numFmtId="0" fontId="7" fillId="7" borderId="10" xfId="414" applyFont="1" applyFill="1" applyBorder="1" applyAlignment="1">
      <alignment vertical="center"/>
    </xf>
    <xf numFmtId="0" fontId="7" fillId="7" borderId="15" xfId="414" applyFont="1" applyFill="1" applyBorder="1" applyAlignment="1">
      <alignment vertical="center"/>
    </xf>
    <xf numFmtId="0" fontId="6" fillId="8" borderId="10" xfId="414" applyFont="1" applyFill="1" applyBorder="1" applyAlignment="1">
      <alignment horizontal="center" vertical="center"/>
    </xf>
    <xf numFmtId="0" fontId="0" fillId="9" borderId="0" xfId="0" applyFill="1"/>
    <xf numFmtId="0" fontId="7" fillId="7" borderId="15" xfId="414" applyFont="1" applyFill="1" applyBorder="1" applyAlignment="1">
      <alignment horizontal="center" vertical="center"/>
    </xf>
    <xf numFmtId="0" fontId="0" fillId="9" borderId="0" xfId="0" applyFill="1" applyAlignment="1">
      <alignment horizontal="right"/>
    </xf>
    <xf numFmtId="0" fontId="3" fillId="3" borderId="9" xfId="0" applyFont="1" applyFill="1" applyBorder="1" applyAlignment="1">
      <alignment horizontal="right"/>
    </xf>
    <xf numFmtId="3" fontId="0" fillId="0" borderId="0" xfId="0" applyNumberFormat="1"/>
    <xf numFmtId="0" fontId="3" fillId="0" borderId="9" xfId="0" applyFont="1" applyBorder="1" applyAlignment="1">
      <alignment horizontal="center" vertical="center"/>
    </xf>
    <xf numFmtId="0" fontId="3" fillId="3" borderId="27" xfId="0" applyFont="1" applyFill="1" applyBorder="1" applyAlignment="1">
      <alignment horizontal="center" vertical="center"/>
    </xf>
    <xf numFmtId="0" fontId="6" fillId="8" borderId="10" xfId="0" applyFont="1" applyFill="1" applyBorder="1" applyAlignment="1">
      <alignment vertical="center"/>
    </xf>
    <xf numFmtId="0" fontId="7" fillId="7" borderId="10" xfId="0" applyFont="1" applyFill="1" applyBorder="1" applyAlignment="1">
      <alignment vertical="center"/>
    </xf>
    <xf numFmtId="0" fontId="7" fillId="7" borderId="10" xfId="0" applyFont="1" applyFill="1" applyBorder="1" applyAlignment="1">
      <alignment horizontal="center" vertical="center"/>
    </xf>
    <xf numFmtId="0" fontId="7" fillId="3" borderId="10" xfId="0" applyFont="1" applyFill="1" applyBorder="1" applyAlignment="1">
      <alignment horizontal="right" vertical="center"/>
    </xf>
    <xf numFmtId="0" fontId="7" fillId="3" borderId="15" xfId="0" applyFont="1" applyFill="1" applyBorder="1" applyAlignment="1">
      <alignment horizontal="right" vertical="center"/>
    </xf>
    <xf numFmtId="3" fontId="7" fillId="3" borderId="10" xfId="0" applyNumberFormat="1" applyFont="1" applyFill="1" applyBorder="1" applyAlignment="1">
      <alignment horizontal="center" vertical="center"/>
    </xf>
    <xf numFmtId="3" fontId="6" fillId="8" borderId="10" xfId="0" applyNumberFormat="1" applyFont="1" applyFill="1" applyBorder="1" applyAlignment="1">
      <alignment horizontal="center" vertical="center"/>
    </xf>
    <xf numFmtId="3" fontId="7" fillId="7" borderId="9" xfId="0" quotePrefix="1" applyNumberFormat="1" applyFont="1" applyFill="1" applyBorder="1" applyAlignment="1">
      <alignment horizontal="center" vertical="center"/>
    </xf>
    <xf numFmtId="3" fontId="3" fillId="0" borderId="9" xfId="0" applyNumberFormat="1" applyFont="1" applyBorder="1" applyAlignment="1">
      <alignment vertical="center"/>
    </xf>
    <xf numFmtId="0" fontId="9" fillId="0" borderId="11" xfId="0" applyFont="1" applyFill="1" applyBorder="1" applyAlignment="1">
      <alignment vertical="center"/>
    </xf>
    <xf numFmtId="0" fontId="8" fillId="3" borderId="9" xfId="0" applyFont="1" applyFill="1" applyBorder="1" applyAlignment="1">
      <alignment horizontal="left" vertical="center"/>
    </xf>
    <xf numFmtId="164" fontId="8" fillId="3" borderId="15" xfId="0" applyNumberFormat="1" applyFont="1" applyFill="1" applyBorder="1" applyAlignment="1">
      <alignment vertical="center"/>
    </xf>
    <xf numFmtId="164" fontId="8" fillId="3" borderId="15" xfId="0" applyNumberFormat="1" applyFont="1" applyFill="1" applyBorder="1" applyAlignment="1">
      <alignment horizontal="center" vertical="center"/>
    </xf>
    <xf numFmtId="0" fontId="13" fillId="0" borderId="5" xfId="411" applyFont="1" applyFill="1" applyBorder="1" applyAlignment="1">
      <alignment vertical="center" wrapText="1"/>
    </xf>
    <xf numFmtId="0" fontId="13" fillId="0" borderId="19" xfId="411" applyFont="1" applyFill="1" applyBorder="1" applyAlignment="1">
      <alignment horizontal="center" vertical="center" wrapText="1"/>
    </xf>
    <xf numFmtId="0" fontId="13" fillId="0" borderId="5" xfId="411" applyFont="1" applyFill="1" applyBorder="1" applyAlignment="1">
      <alignment vertical="center"/>
    </xf>
    <xf numFmtId="0" fontId="13" fillId="3" borderId="0" xfId="411" applyFont="1" applyFill="1" applyBorder="1" applyAlignment="1">
      <alignment horizontal="center" vertical="center" wrapText="1"/>
    </xf>
    <xf numFmtId="49" fontId="13" fillId="3" borderId="0" xfId="411" applyNumberFormat="1" applyFont="1" applyFill="1" applyBorder="1" applyAlignment="1">
      <alignment vertical="center" wrapText="1"/>
    </xf>
    <xf numFmtId="49" fontId="10" fillId="0" borderId="0" xfId="411" applyNumberFormat="1" applyFont="1" applyFill="1" applyAlignment="1">
      <alignment vertical="center"/>
    </xf>
    <xf numFmtId="0" fontId="3" fillId="0" borderId="11" xfId="0" applyFont="1" applyFill="1" applyBorder="1" applyAlignment="1">
      <alignment vertical="center"/>
    </xf>
    <xf numFmtId="0" fontId="89" fillId="9" borderId="0" xfId="409" applyFont="1" applyFill="1"/>
    <xf numFmtId="0" fontId="89" fillId="0" borderId="0" xfId="409" applyFont="1"/>
    <xf numFmtId="0" fontId="6" fillId="8" borderId="27" xfId="414" applyFont="1" applyFill="1" applyBorder="1" applyAlignment="1">
      <alignment vertical="center"/>
    </xf>
    <xf numFmtId="0" fontId="6" fillId="8" borderId="30" xfId="414" applyFont="1" applyFill="1" applyBorder="1" applyAlignment="1">
      <alignment vertical="center"/>
    </xf>
    <xf numFmtId="0" fontId="89" fillId="0" borderId="0" xfId="409" applyFont="1" applyFill="1"/>
    <xf numFmtId="0" fontId="4" fillId="3" borderId="18" xfId="0" applyFont="1" applyFill="1" applyBorder="1" applyAlignment="1">
      <alignment vertical="top"/>
    </xf>
    <xf numFmtId="0" fontId="13" fillId="0" borderId="9" xfId="0" applyFont="1" applyBorder="1" applyAlignment="1">
      <alignment vertical="center"/>
    </xf>
    <xf numFmtId="0" fontId="13" fillId="3" borderId="9" xfId="0" applyFont="1" applyFill="1" applyBorder="1" applyAlignment="1">
      <alignment vertical="center"/>
    </xf>
    <xf numFmtId="0" fontId="6" fillId="8" borderId="9" xfId="0" applyFont="1" applyFill="1" applyBorder="1" applyAlignment="1">
      <alignment horizontal="center" vertical="center"/>
    </xf>
    <xf numFmtId="3" fontId="7" fillId="7" borderId="9" xfId="0" applyNumberFormat="1" applyFont="1" applyFill="1" applyBorder="1" applyAlignment="1">
      <alignment horizontal="center" vertical="center"/>
    </xf>
    <xf numFmtId="0" fontId="7" fillId="7" borderId="9" xfId="0" applyFont="1" applyFill="1" applyBorder="1" applyAlignment="1">
      <alignment horizontal="center" vertical="center"/>
    </xf>
    <xf numFmtId="49" fontId="7" fillId="7" borderId="9" xfId="0" applyNumberFormat="1" applyFont="1" applyFill="1" applyBorder="1" applyAlignment="1">
      <alignment horizontal="center" vertical="center"/>
    </xf>
    <xf numFmtId="3" fontId="7" fillId="0" borderId="9" xfId="0" applyNumberFormat="1" applyFont="1" applyBorder="1" applyAlignment="1">
      <alignment vertical="center"/>
    </xf>
    <xf numFmtId="0" fontId="7" fillId="7" borderId="11" xfId="0" applyFont="1" applyFill="1" applyBorder="1" applyAlignment="1">
      <alignment vertical="center"/>
    </xf>
    <xf numFmtId="0" fontId="7" fillId="0" borderId="9" xfId="0" applyFont="1" applyBorder="1" applyAlignment="1">
      <alignment horizontal="center" vertical="center"/>
    </xf>
    <xf numFmtId="0" fontId="7" fillId="7" borderId="10" xfId="0" applyFont="1" applyFill="1" applyBorder="1" applyAlignment="1">
      <alignment horizontal="left" vertical="center"/>
    </xf>
    <xf numFmtId="0" fontId="7" fillId="7" borderId="15" xfId="0" applyFont="1" applyFill="1" applyBorder="1" applyAlignment="1">
      <alignment horizontal="left" vertical="center"/>
    </xf>
    <xf numFmtId="0" fontId="7" fillId="7" borderId="11" xfId="0" applyFont="1" applyFill="1" applyBorder="1" applyAlignment="1">
      <alignment horizontal="left" vertical="center"/>
    </xf>
    <xf numFmtId="3" fontId="18" fillId="8" borderId="32" xfId="0" applyNumberFormat="1" applyFont="1" applyFill="1" applyBorder="1" applyAlignment="1">
      <alignment horizontal="center" vertical="center"/>
    </xf>
    <xf numFmtId="3" fontId="18" fillId="3" borderId="0" xfId="0" applyNumberFormat="1" applyFont="1" applyFill="1" applyBorder="1" applyAlignment="1">
      <alignment horizontal="center" vertical="center"/>
    </xf>
    <xf numFmtId="0" fontId="13" fillId="7" borderId="5" xfId="412" applyFont="1" applyFill="1" applyBorder="1" applyAlignment="1">
      <alignment horizontal="center" vertical="center"/>
    </xf>
    <xf numFmtId="0" fontId="13" fillId="3" borderId="0" xfId="412" applyFont="1" applyFill="1" applyBorder="1" applyAlignment="1">
      <alignment horizontal="center" vertical="center"/>
    </xf>
    <xf numFmtId="0" fontId="13" fillId="0" borderId="5" xfId="412" applyFont="1" applyFill="1" applyBorder="1" applyAlignment="1">
      <alignment horizontal="center" vertical="center"/>
    </xf>
    <xf numFmtId="0" fontId="13" fillId="3" borderId="0" xfId="412" quotePrefix="1" applyFont="1" applyFill="1" applyBorder="1" applyAlignment="1">
      <alignment horizontal="center" vertical="center"/>
    </xf>
    <xf numFmtId="0" fontId="13" fillId="0" borderId="5" xfId="412" quotePrefix="1" applyFont="1" applyFill="1" applyBorder="1" applyAlignment="1">
      <alignment horizontal="center" vertical="center"/>
    </xf>
    <xf numFmtId="3" fontId="13" fillId="0" borderId="5" xfId="412" applyNumberFormat="1" applyFont="1" applyFill="1" applyBorder="1" applyAlignment="1">
      <alignment horizontal="center" vertical="center"/>
    </xf>
    <xf numFmtId="3" fontId="13" fillId="3" borderId="0" xfId="412" applyNumberFormat="1" applyFont="1" applyFill="1" applyBorder="1" applyAlignment="1">
      <alignment horizontal="center" vertical="center"/>
    </xf>
    <xf numFmtId="0" fontId="87" fillId="7" borderId="5" xfId="412" quotePrefix="1" applyFont="1" applyFill="1" applyBorder="1" applyAlignment="1">
      <alignment horizontal="center" vertical="center"/>
    </xf>
    <xf numFmtId="0" fontId="13" fillId="7" borderId="5" xfId="412" quotePrefix="1" applyFont="1" applyFill="1" applyBorder="1" applyAlignment="1">
      <alignment horizontal="center" vertical="center"/>
    </xf>
    <xf numFmtId="0" fontId="13" fillId="0" borderId="11" xfId="412" applyFont="1" applyFill="1" applyBorder="1" applyAlignment="1">
      <alignment vertical="center"/>
    </xf>
    <xf numFmtId="0" fontId="13" fillId="3" borderId="0" xfId="412" applyFont="1" applyFill="1" applyBorder="1" applyAlignment="1">
      <alignment horizontal="left" vertical="center"/>
    </xf>
    <xf numFmtId="0" fontId="88" fillId="3" borderId="0" xfId="0" applyFont="1" applyFill="1"/>
    <xf numFmtId="0" fontId="13" fillId="0" borderId="9" xfId="0" applyFont="1" applyFill="1" applyBorder="1" applyAlignment="1">
      <alignment vertical="center"/>
    </xf>
    <xf numFmtId="3" fontId="18" fillId="8" borderId="9" xfId="0" applyNumberFormat="1" applyFont="1" applyFill="1" applyBorder="1" applyAlignment="1">
      <alignment horizontal="center" vertical="center"/>
    </xf>
    <xf numFmtId="0" fontId="87" fillId="7" borderId="19" xfId="412" applyFont="1" applyFill="1" applyBorder="1" applyAlignment="1">
      <alignment vertical="center"/>
    </xf>
    <xf numFmtId="0" fontId="87" fillId="7" borderId="4" xfId="412" applyFont="1" applyFill="1" applyBorder="1" applyAlignment="1">
      <alignment vertical="center"/>
    </xf>
    <xf numFmtId="0" fontId="14" fillId="7" borderId="19" xfId="412" applyFont="1" applyFill="1" applyBorder="1" applyAlignment="1">
      <alignment vertical="center"/>
    </xf>
    <xf numFmtId="0" fontId="14" fillId="7" borderId="4" xfId="412" applyFont="1" applyFill="1" applyBorder="1" applyAlignment="1">
      <alignment vertical="center"/>
    </xf>
    <xf numFmtId="0" fontId="13" fillId="0" borderId="19" xfId="412" applyFont="1" applyFill="1" applyBorder="1" applyAlignment="1">
      <alignment horizontal="left" vertical="center"/>
    </xf>
    <xf numFmtId="0" fontId="13" fillId="0" borderId="17" xfId="412" applyFont="1" applyFill="1" applyBorder="1" applyAlignment="1">
      <alignment horizontal="left" vertical="center"/>
    </xf>
    <xf numFmtId="0" fontId="14" fillId="7" borderId="19" xfId="411" applyFont="1" applyFill="1" applyBorder="1" applyAlignment="1">
      <alignment horizontal="left" vertical="center" wrapText="1"/>
    </xf>
    <xf numFmtId="0" fontId="7" fillId="7" borderId="19" xfId="411" applyFont="1" applyFill="1" applyBorder="1" applyAlignment="1">
      <alignment horizontal="left" vertical="center" wrapText="1"/>
    </xf>
    <xf numFmtId="3" fontId="3" fillId="0" borderId="9" xfId="414" applyNumberFormat="1" applyFont="1" applyBorder="1" applyAlignment="1">
      <alignment vertical="center"/>
    </xf>
    <xf numFmtId="0" fontId="3" fillId="3" borderId="9" xfId="414" applyFont="1" applyFill="1" applyBorder="1" applyAlignment="1">
      <alignment horizontal="right"/>
    </xf>
    <xf numFmtId="0" fontId="7" fillId="7" borderId="15" xfId="0" applyFont="1" applyFill="1" applyBorder="1" applyAlignment="1">
      <alignment horizontal="left" vertical="center"/>
    </xf>
    <xf numFmtId="49" fontId="3" fillId="0" borderId="9" xfId="0" applyNumberFormat="1" applyFont="1" applyBorder="1" applyAlignment="1">
      <alignment vertical="center"/>
    </xf>
    <xf numFmtId="49" fontId="3" fillId="0" borderId="9" xfId="414" applyNumberFormat="1" applyFont="1" applyBorder="1" applyAlignment="1">
      <alignment vertical="center"/>
    </xf>
    <xf numFmtId="164" fontId="8" fillId="7" borderId="15" xfId="0" applyNumberFormat="1" applyFont="1" applyFill="1" applyBorder="1" applyAlignment="1">
      <alignment horizontal="center" vertical="center"/>
    </xf>
    <xf numFmtId="0" fontId="6" fillId="8" borderId="27" xfId="414" applyFont="1" applyFill="1" applyBorder="1" applyAlignment="1">
      <alignment horizontal="center" vertical="center"/>
    </xf>
    <xf numFmtId="0" fontId="14" fillId="7" borderId="28" xfId="411" applyFont="1" applyFill="1" applyBorder="1" applyAlignment="1">
      <alignment vertical="center" wrapText="1"/>
    </xf>
    <xf numFmtId="0" fontId="14" fillId="7" borderId="25" xfId="411" applyFont="1" applyFill="1" applyBorder="1" applyAlignment="1">
      <alignment vertical="center" wrapText="1"/>
    </xf>
    <xf numFmtId="0" fontId="14" fillId="7" borderId="29" xfId="411" applyFont="1" applyFill="1" applyBorder="1" applyAlignment="1">
      <alignment vertical="center" wrapText="1"/>
    </xf>
    <xf numFmtId="0" fontId="14" fillId="7" borderId="42" xfId="411" applyFont="1" applyFill="1" applyBorder="1" applyAlignment="1">
      <alignment vertical="center" wrapText="1"/>
    </xf>
    <xf numFmtId="0" fontId="14" fillId="7" borderId="4" xfId="411" applyFont="1" applyFill="1" applyBorder="1" applyAlignment="1">
      <alignment vertical="center" wrapText="1"/>
    </xf>
    <xf numFmtId="0" fontId="14" fillId="7" borderId="36" xfId="411" applyFont="1" applyFill="1" applyBorder="1" applyAlignment="1">
      <alignment vertical="center" wrapText="1"/>
    </xf>
    <xf numFmtId="0" fontId="91" fillId="8" borderId="20" xfId="0" applyFont="1" applyFill="1" applyBorder="1" applyAlignment="1">
      <alignment horizontal="center" vertical="center"/>
    </xf>
    <xf numFmtId="0" fontId="91" fillId="8" borderId="5" xfId="0" applyFont="1" applyFill="1" applyBorder="1" applyAlignment="1">
      <alignment horizontal="center" vertical="center"/>
    </xf>
    <xf numFmtId="49" fontId="90" fillId="3" borderId="5" xfId="412" applyNumberFormat="1" applyFont="1" applyFill="1" applyBorder="1" applyAlignment="1">
      <alignment vertical="center"/>
    </xf>
    <xf numFmtId="49" fontId="90" fillId="3" borderId="5" xfId="412" applyNumberFormat="1" applyFont="1" applyFill="1" applyBorder="1" applyAlignment="1">
      <alignment horizontal="center" vertical="center"/>
    </xf>
    <xf numFmtId="49" fontId="90" fillId="3" borderId="5" xfId="412" applyNumberFormat="1" applyFont="1" applyFill="1" applyBorder="1" applyAlignment="1">
      <alignment horizontal="left" vertical="center"/>
    </xf>
    <xf numFmtId="0" fontId="90" fillId="0" borderId="19" xfId="412" applyFont="1" applyFill="1" applyBorder="1" applyAlignment="1">
      <alignment vertical="center"/>
    </xf>
    <xf numFmtId="49" fontId="90" fillId="3" borderId="19" xfId="412" applyNumberFormat="1" applyFont="1" applyFill="1" applyBorder="1" applyAlignment="1">
      <alignment vertical="center"/>
    </xf>
    <xf numFmtId="0" fontId="90" fillId="9" borderId="0" xfId="0" applyFont="1" applyFill="1" applyBorder="1" applyAlignment="1">
      <alignment vertical="center"/>
    </xf>
    <xf numFmtId="0" fontId="90" fillId="9" borderId="31" xfId="0" applyFont="1" applyFill="1" applyBorder="1" applyAlignment="1">
      <alignment vertical="center"/>
    </xf>
    <xf numFmtId="0" fontId="90" fillId="0" borderId="14" xfId="0" applyFont="1" applyFill="1" applyBorder="1" applyAlignment="1">
      <alignment horizontal="left" vertical="top"/>
    </xf>
    <xf numFmtId="0" fontId="90" fillId="0" borderId="9" xfId="0" quotePrefix="1" applyFont="1" applyBorder="1" applyAlignment="1">
      <alignment vertical="center"/>
    </xf>
    <xf numFmtId="0" fontId="90" fillId="3" borderId="15" xfId="0" applyFont="1" applyFill="1" applyBorder="1" applyAlignment="1">
      <alignment horizontal="center" vertical="top"/>
    </xf>
    <xf numFmtId="0" fontId="90" fillId="0" borderId="9" xfId="0" applyFont="1" applyBorder="1" applyAlignment="1">
      <alignment vertical="center"/>
    </xf>
    <xf numFmtId="0" fontId="90" fillId="0" borderId="0" xfId="0" applyFont="1"/>
    <xf numFmtId="49" fontId="87" fillId="10" borderId="5" xfId="412" applyNumberFormat="1" applyFont="1" applyFill="1" applyBorder="1" applyAlignment="1">
      <alignment vertical="center"/>
    </xf>
    <xf numFmtId="49" fontId="90" fillId="10" borderId="5" xfId="412" quotePrefix="1" applyNumberFormat="1" applyFont="1" applyFill="1" applyBorder="1" applyAlignment="1">
      <alignment horizontal="center" vertical="center"/>
    </xf>
    <xf numFmtId="0" fontId="87" fillId="10" borderId="16" xfId="412" applyFont="1" applyFill="1" applyBorder="1" applyAlignment="1">
      <alignment vertical="center"/>
    </xf>
    <xf numFmtId="0" fontId="90" fillId="10" borderId="16" xfId="412" applyFont="1" applyFill="1" applyBorder="1" applyAlignment="1">
      <alignment horizontal="center" vertical="center"/>
    </xf>
    <xf numFmtId="0" fontId="18" fillId="8" borderId="9" xfId="0" applyFont="1" applyFill="1" applyBorder="1" applyAlignment="1">
      <alignment horizontal="center" vertical="center"/>
    </xf>
    <xf numFmtId="3" fontId="18" fillId="8" borderId="10" xfId="0" applyNumberFormat="1" applyFont="1" applyFill="1" applyBorder="1" applyAlignment="1">
      <alignment horizontal="center" vertical="center"/>
    </xf>
    <xf numFmtId="0" fontId="14" fillId="7" borderId="12" xfId="411" applyFont="1" applyFill="1" applyBorder="1" applyAlignment="1">
      <alignment vertical="center" wrapText="1"/>
    </xf>
    <xf numFmtId="0" fontId="14" fillId="7" borderId="28" xfId="411" applyFont="1" applyFill="1" applyBorder="1" applyAlignment="1">
      <alignment horizontal="center" vertical="center" wrapText="1"/>
    </xf>
    <xf numFmtId="0" fontId="14" fillId="7" borderId="29" xfId="411" applyFont="1" applyFill="1" applyBorder="1" applyAlignment="1">
      <alignment horizontal="center" vertical="center" wrapText="1"/>
    </xf>
    <xf numFmtId="0" fontId="14" fillId="7" borderId="5" xfId="411" applyFont="1" applyFill="1" applyBorder="1" applyAlignment="1">
      <alignment vertical="center" wrapText="1"/>
    </xf>
    <xf numFmtId="49" fontId="13" fillId="3" borderId="0" xfId="411" quotePrefix="1" applyNumberFormat="1" applyFont="1" applyFill="1" applyBorder="1" applyAlignment="1">
      <alignment horizontal="center" vertical="center" wrapText="1"/>
    </xf>
    <xf numFmtId="3" fontId="7" fillId="7" borderId="10" xfId="0" applyNumberFormat="1" applyFont="1" applyFill="1" applyBorder="1" applyAlignment="1">
      <alignment horizontal="center" vertical="center"/>
    </xf>
    <xf numFmtId="0" fontId="94" fillId="0" borderId="0" xfId="470" applyFont="1" applyAlignment="1">
      <alignment horizontal="left" readingOrder="1"/>
    </xf>
    <xf numFmtId="0" fontId="3" fillId="3" borderId="12" xfId="414" applyFont="1" applyFill="1" applyBorder="1" applyAlignment="1">
      <alignment horizontal="right"/>
    </xf>
    <xf numFmtId="0" fontId="3" fillId="0" borderId="14" xfId="414" applyFont="1" applyBorder="1" applyAlignment="1">
      <alignment vertical="center"/>
    </xf>
    <xf numFmtId="3" fontId="11" fillId="0" borderId="45" xfId="414" applyNumberFormat="1" applyFont="1" applyFill="1" applyBorder="1" applyAlignment="1">
      <alignment horizontal="center" vertical="center"/>
    </xf>
    <xf numFmtId="0" fontId="6" fillId="8" borderId="10" xfId="414" applyFont="1" applyFill="1" applyBorder="1" applyAlignment="1">
      <alignment vertical="center"/>
    </xf>
    <xf numFmtId="0" fontId="13" fillId="0" borderId="19" xfId="412" applyFont="1" applyFill="1" applyBorder="1" applyAlignment="1">
      <alignment horizontal="left" vertical="center"/>
    </xf>
    <xf numFmtId="0" fontId="7" fillId="7" borderId="10" xfId="0" applyFont="1" applyFill="1" applyBorder="1" applyAlignment="1">
      <alignment horizontal="left" vertical="center" wrapText="1"/>
    </xf>
    <xf numFmtId="3" fontId="7" fillId="7" borderId="38" xfId="414" applyNumberFormat="1" applyFont="1" applyFill="1" applyBorder="1" applyAlignment="1">
      <alignment horizontal="center" vertical="center"/>
    </xf>
    <xf numFmtId="3" fontId="7" fillId="7" borderId="10" xfId="414" applyNumberFormat="1" applyFont="1" applyFill="1" applyBorder="1" applyAlignment="1">
      <alignment horizontal="center" vertical="center"/>
    </xf>
    <xf numFmtId="3" fontId="7" fillId="7" borderId="39" xfId="414" applyNumberFormat="1" applyFont="1" applyFill="1" applyBorder="1" applyAlignment="1">
      <alignment horizontal="center" vertical="center"/>
    </xf>
    <xf numFmtId="0" fontId="18" fillId="8" borderId="10" xfId="414" applyFont="1" applyFill="1" applyBorder="1" applyAlignment="1">
      <alignment horizontal="left" vertical="center"/>
    </xf>
    <xf numFmtId="0" fontId="13" fillId="0" borderId="19" xfId="411" applyFont="1" applyFill="1" applyBorder="1" applyAlignment="1">
      <alignment horizontal="left" vertical="center" wrapText="1"/>
    </xf>
    <xf numFmtId="0" fontId="14" fillId="7" borderId="28" xfId="411" applyFont="1" applyFill="1" applyBorder="1" applyAlignment="1">
      <alignment horizontal="left" vertical="center" wrapText="1"/>
    </xf>
    <xf numFmtId="0" fontId="19" fillId="8" borderId="37" xfId="414" applyFont="1" applyFill="1" applyBorder="1" applyAlignment="1">
      <alignment horizontal="center" vertical="top"/>
    </xf>
    <xf numFmtId="0" fontId="19" fillId="8" borderId="0" xfId="414" applyFont="1" applyFill="1" applyBorder="1" applyAlignment="1">
      <alignment horizontal="center" vertical="top"/>
    </xf>
    <xf numFmtId="0" fontId="6" fillId="8" borderId="10" xfId="414" applyFont="1" applyFill="1" applyBorder="1" applyAlignment="1">
      <alignment horizontal="center" vertical="center"/>
    </xf>
    <xf numFmtId="0" fontId="7" fillId="7" borderId="27" xfId="414" applyFont="1" applyFill="1" applyBorder="1" applyAlignment="1">
      <alignment horizontal="center" vertical="center"/>
    </xf>
    <xf numFmtId="0" fontId="7" fillId="7" borderId="27" xfId="414" applyFont="1" applyFill="1" applyBorder="1" applyAlignment="1">
      <alignment vertical="center"/>
    </xf>
    <xf numFmtId="0" fontId="166" fillId="9" borderId="0" xfId="0" applyFont="1" applyFill="1" applyAlignment="1">
      <alignment horizontal="left"/>
    </xf>
    <xf numFmtId="0" fontId="6" fillId="8" borderId="11" xfId="414" applyFont="1" applyFill="1" applyBorder="1" applyAlignment="1">
      <alignment vertical="center"/>
    </xf>
    <xf numFmtId="0" fontId="14" fillId="7" borderId="28"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18" fillId="8" borderId="10" xfId="414" applyFont="1" applyFill="1" applyBorder="1" applyAlignment="1">
      <alignment horizontal="center" vertical="center"/>
    </xf>
    <xf numFmtId="0" fontId="1" fillId="9" borderId="0" xfId="1433" applyFill="1"/>
    <xf numFmtId="0" fontId="1" fillId="0" borderId="0" xfId="1433"/>
    <xf numFmtId="0" fontId="167" fillId="3" borderId="11" xfId="414" applyFont="1" applyFill="1" applyBorder="1" applyAlignment="1">
      <alignment vertical="center"/>
    </xf>
    <xf numFmtId="3" fontId="1" fillId="0" borderId="0" xfId="1433" applyNumberFormat="1"/>
    <xf numFmtId="0" fontId="14" fillId="7" borderId="28" xfId="411" applyFont="1" applyFill="1" applyBorder="1" applyAlignment="1">
      <alignment horizontal="left" vertical="center" wrapText="1"/>
    </xf>
    <xf numFmtId="3" fontId="7" fillId="7" borderId="10" xfId="414" applyNumberFormat="1" applyFont="1" applyFill="1" applyBorder="1" applyAlignment="1">
      <alignment horizontal="center" vertical="center"/>
    </xf>
    <xf numFmtId="0" fontId="13" fillId="0" borderId="19" xfId="411" applyFont="1" applyFill="1" applyBorder="1" applyAlignment="1">
      <alignment horizontal="left" vertical="center" wrapText="1"/>
    </xf>
    <xf numFmtId="0" fontId="18" fillId="8" borderId="10" xfId="414" applyFont="1" applyFill="1" applyBorder="1" applyAlignment="1">
      <alignment horizontal="center" vertical="center"/>
    </xf>
    <xf numFmtId="0" fontId="3" fillId="3" borderId="11" xfId="414" applyFont="1" applyFill="1" applyBorder="1" applyAlignment="1">
      <alignment horizontal="right"/>
    </xf>
    <xf numFmtId="0" fontId="13" fillId="0" borderId="19" xfId="411" applyFont="1" applyFill="1" applyBorder="1" applyAlignment="1">
      <alignment horizontal="left" vertical="center" wrapText="1"/>
    </xf>
    <xf numFmtId="0" fontId="14" fillId="7" borderId="28"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7" fillId="7" borderId="10" xfId="414" applyFont="1" applyFill="1" applyBorder="1" applyAlignment="1">
      <alignment horizontal="left" vertical="center"/>
    </xf>
    <xf numFmtId="0" fontId="18" fillId="8" borderId="10" xfId="414" applyFont="1" applyFill="1" applyBorder="1" applyAlignment="1">
      <alignment horizontal="center" vertical="center"/>
    </xf>
    <xf numFmtId="3" fontId="7" fillId="7" borderId="10" xfId="414" applyNumberFormat="1" applyFont="1" applyFill="1" applyBorder="1" applyAlignment="1">
      <alignment horizontal="center" vertical="center"/>
    </xf>
    <xf numFmtId="0" fontId="7" fillId="7" borderId="10" xfId="414" applyFont="1" applyFill="1" applyBorder="1" applyAlignment="1">
      <alignment horizontal="left" vertical="center" wrapText="1"/>
    </xf>
    <xf numFmtId="0" fontId="167" fillId="3" borderId="15" xfId="414" applyFont="1" applyFill="1" applyBorder="1" applyAlignment="1">
      <alignment horizontal="left" vertical="center" wrapText="1"/>
    </xf>
    <xf numFmtId="0" fontId="7" fillId="7" borderId="11" xfId="414" applyFont="1" applyFill="1" applyBorder="1" applyAlignment="1">
      <alignment horizontal="left" vertical="center"/>
    </xf>
    <xf numFmtId="0" fontId="0" fillId="0" borderId="0" xfId="0" applyAlignment="1">
      <alignment wrapText="1"/>
    </xf>
    <xf numFmtId="3" fontId="7" fillId="7" borderId="10" xfId="414" applyNumberFormat="1" applyFont="1" applyFill="1" applyBorder="1" applyAlignment="1">
      <alignment vertical="center"/>
    </xf>
    <xf numFmtId="3" fontId="7" fillId="7" borderId="11" xfId="414" applyNumberFormat="1" applyFont="1" applyFill="1" applyBorder="1" applyAlignment="1">
      <alignment vertical="center"/>
    </xf>
    <xf numFmtId="3" fontId="7" fillId="7" borderId="39" xfId="414" applyNumberFormat="1" applyFont="1" applyFill="1" applyBorder="1" applyAlignment="1">
      <alignment vertical="center"/>
    </xf>
    <xf numFmtId="0" fontId="167" fillId="3" borderId="10" xfId="414" applyFont="1" applyFill="1" applyBorder="1" applyAlignment="1">
      <alignment vertical="center" wrapText="1"/>
    </xf>
    <xf numFmtId="0" fontId="167" fillId="3" borderId="15" xfId="414" applyFont="1" applyFill="1" applyBorder="1" applyAlignment="1">
      <alignment vertical="center" wrapText="1"/>
    </xf>
    <xf numFmtId="0" fontId="13" fillId="0" borderId="19"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13" fillId="0" borderId="19" xfId="411" applyFont="1" applyFill="1" applyBorder="1" applyAlignment="1">
      <alignment horizontal="left" vertical="center" wrapText="1"/>
    </xf>
    <xf numFmtId="3" fontId="7" fillId="7" borderId="10" xfId="414" applyNumberFormat="1" applyFont="1" applyFill="1" applyBorder="1" applyAlignment="1">
      <alignment horizontal="center" vertical="center"/>
    </xf>
    <xf numFmtId="3" fontId="168" fillId="7" borderId="9" xfId="414" applyNumberFormat="1" applyFont="1" applyFill="1" applyBorder="1" applyAlignment="1">
      <alignment horizontal="center" vertical="center"/>
    </xf>
    <xf numFmtId="0" fontId="168" fillId="8" borderId="15" xfId="414" applyFont="1" applyFill="1" applyBorder="1" applyAlignment="1">
      <alignment vertical="center"/>
    </xf>
    <xf numFmtId="0" fontId="14" fillId="7" borderId="28"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18" fillId="8" borderId="10" xfId="414" applyFont="1" applyFill="1" applyBorder="1" applyAlignment="1">
      <alignment horizontal="center" vertical="center"/>
    </xf>
    <xf numFmtId="0" fontId="14" fillId="7" borderId="28"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18" fillId="8" borderId="10" xfId="414" applyFont="1" applyFill="1" applyBorder="1" applyAlignment="1">
      <alignment horizontal="center" vertical="center"/>
    </xf>
    <xf numFmtId="0" fontId="14" fillId="7" borderId="28" xfId="411" applyFont="1" applyFill="1" applyBorder="1" applyAlignment="1">
      <alignment horizontal="left" vertical="center" wrapText="1"/>
    </xf>
    <xf numFmtId="0" fontId="13" fillId="0" borderId="19" xfId="411" applyFont="1" applyFill="1" applyBorder="1" applyAlignment="1">
      <alignment horizontal="left" vertical="center" wrapText="1"/>
    </xf>
    <xf numFmtId="0" fontId="7" fillId="7" borderId="10" xfId="414" applyFont="1" applyFill="1" applyBorder="1" applyAlignment="1">
      <alignment horizontal="left" vertical="center"/>
    </xf>
    <xf numFmtId="0" fontId="18" fillId="8" borderId="10" xfId="414" applyFont="1" applyFill="1" applyBorder="1" applyAlignment="1">
      <alignment horizontal="center" vertical="center"/>
    </xf>
    <xf numFmtId="3" fontId="7" fillId="7" borderId="10" xfId="414" applyNumberFormat="1" applyFont="1" applyFill="1" applyBorder="1" applyAlignment="1">
      <alignment horizontal="center" vertical="center"/>
    </xf>
    <xf numFmtId="0" fontId="13" fillId="0" borderId="19" xfId="411" applyFont="1" applyFill="1" applyBorder="1" applyAlignment="1">
      <alignment horizontal="left" vertical="center" wrapText="1"/>
    </xf>
    <xf numFmtId="0" fontId="0" fillId="0" borderId="0" xfId="0" applyAlignment="1">
      <alignment vertical="center"/>
    </xf>
    <xf numFmtId="0" fontId="7" fillId="7" borderId="10" xfId="414" applyFont="1" applyFill="1" applyBorder="1" applyAlignment="1">
      <alignment vertical="center" wrapText="1"/>
    </xf>
    <xf numFmtId="49" fontId="7" fillId="7" borderId="22" xfId="0" applyNumberFormat="1" applyFont="1" applyFill="1" applyBorder="1" applyAlignment="1">
      <alignment horizontal="center" vertical="center"/>
    </xf>
    <xf numFmtId="49" fontId="7" fillId="7" borderId="11" xfId="0" applyNumberFormat="1" applyFont="1" applyFill="1" applyBorder="1" applyAlignment="1">
      <alignment horizontal="center" vertical="center"/>
    </xf>
    <xf numFmtId="0" fontId="6" fillId="8" borderId="22" xfId="0" applyFont="1" applyFill="1" applyBorder="1" applyAlignment="1">
      <alignment horizontal="center" vertical="center"/>
    </xf>
    <xf numFmtId="0" fontId="6" fillId="8" borderId="15" xfId="0" applyFont="1" applyFill="1" applyBorder="1" applyAlignment="1">
      <alignment horizontal="center" vertical="center"/>
    </xf>
    <xf numFmtId="49" fontId="6" fillId="8" borderId="33" xfId="0" applyNumberFormat="1" applyFont="1" applyFill="1" applyBorder="1" applyAlignment="1">
      <alignment horizontal="center" vertical="center"/>
    </xf>
    <xf numFmtId="49" fontId="6" fillId="8" borderId="34" xfId="0" applyNumberFormat="1" applyFont="1" applyFill="1" applyBorder="1" applyAlignment="1">
      <alignment horizontal="center" vertical="center"/>
    </xf>
    <xf numFmtId="0" fontId="7" fillId="7" borderId="22" xfId="0" applyFont="1" applyFill="1" applyBorder="1" applyAlignment="1">
      <alignment horizontal="center" vertical="center"/>
    </xf>
    <xf numFmtId="0" fontId="7" fillId="7" borderId="11" xfId="0" applyFont="1" applyFill="1" applyBorder="1" applyAlignment="1">
      <alignment horizontal="center" vertical="center"/>
    </xf>
    <xf numFmtId="49" fontId="87" fillId="7" borderId="19" xfId="412" applyNumberFormat="1" applyFont="1" applyFill="1" applyBorder="1" applyAlignment="1">
      <alignment horizontal="left" vertical="center"/>
    </xf>
    <xf numFmtId="49" fontId="87" fillId="7" borderId="4" xfId="412" applyNumberFormat="1" applyFont="1" applyFill="1" applyBorder="1" applyAlignment="1">
      <alignment horizontal="left" vertical="center"/>
    </xf>
    <xf numFmtId="49" fontId="87" fillId="7" borderId="17" xfId="412" applyNumberFormat="1" applyFont="1" applyFill="1" applyBorder="1" applyAlignment="1">
      <alignment horizontal="left" vertical="center"/>
    </xf>
    <xf numFmtId="0" fontId="6" fillId="8" borderId="35" xfId="0" applyFont="1" applyFill="1" applyBorder="1" applyAlignment="1">
      <alignment horizontal="center" vertical="center"/>
    </xf>
    <xf numFmtId="0" fontId="92" fillId="8" borderId="10" xfId="0" applyFont="1" applyFill="1" applyBorder="1" applyAlignment="1">
      <alignment horizontal="center" vertical="top"/>
    </xf>
    <xf numFmtId="0" fontId="92" fillId="8" borderId="15" xfId="0" applyFont="1" applyFill="1" applyBorder="1" applyAlignment="1">
      <alignment horizontal="center" vertical="top"/>
    </xf>
    <xf numFmtId="0" fontId="92" fillId="8" borderId="11" xfId="0" applyFont="1" applyFill="1" applyBorder="1" applyAlignment="1">
      <alignment horizontal="center" vertical="top"/>
    </xf>
    <xf numFmtId="0" fontId="13" fillId="0" borderId="19" xfId="412" applyFont="1" applyFill="1" applyBorder="1" applyAlignment="1">
      <alignment horizontal="left" vertical="center"/>
    </xf>
    <xf numFmtId="0" fontId="13" fillId="0" borderId="17" xfId="412" applyFont="1" applyFill="1" applyBorder="1" applyAlignment="1">
      <alignment horizontal="left" vertical="center"/>
    </xf>
    <xf numFmtId="0" fontId="6" fillId="8" borderId="10" xfId="0" applyFont="1" applyFill="1" applyBorder="1" applyAlignment="1">
      <alignment horizontal="center" vertical="center"/>
    </xf>
    <xf numFmtId="0" fontId="6" fillId="8" borderId="11" xfId="0" applyFont="1" applyFill="1" applyBorder="1" applyAlignment="1">
      <alignment horizontal="center" vertical="center"/>
    </xf>
    <xf numFmtId="0" fontId="19" fillId="8" borderId="10" xfId="0" applyFont="1" applyFill="1" applyBorder="1" applyAlignment="1">
      <alignment horizontal="center" vertical="top"/>
    </xf>
    <xf numFmtId="0" fontId="19" fillId="8" borderId="15" xfId="0" applyFont="1" applyFill="1" applyBorder="1" applyAlignment="1">
      <alignment horizontal="center" vertical="top"/>
    </xf>
    <xf numFmtId="0" fontId="19" fillId="8" borderId="11" xfId="0" applyFont="1" applyFill="1" applyBorder="1" applyAlignment="1">
      <alignment horizontal="center" vertical="top"/>
    </xf>
    <xf numFmtId="0" fontId="88" fillId="0" borderId="17" xfId="0" applyFont="1" applyBorder="1"/>
    <xf numFmtId="0" fontId="18" fillId="8" borderId="19" xfId="0" applyFont="1" applyFill="1" applyBorder="1" applyAlignment="1">
      <alignment horizontal="center" vertical="center"/>
    </xf>
    <xf numFmtId="0" fontId="18" fillId="8" borderId="36" xfId="0" applyFont="1" applyFill="1" applyBorder="1" applyAlignment="1">
      <alignment horizontal="center" vertical="center"/>
    </xf>
    <xf numFmtId="3" fontId="7" fillId="7" borderId="10" xfId="0" applyNumberFormat="1" applyFont="1" applyFill="1" applyBorder="1" applyAlignment="1">
      <alignment horizontal="center" vertical="center"/>
    </xf>
    <xf numFmtId="3" fontId="7" fillId="7" borderId="11" xfId="0" applyNumberFormat="1" applyFont="1" applyFill="1" applyBorder="1" applyAlignment="1">
      <alignment horizontal="center" vertical="center"/>
    </xf>
    <xf numFmtId="0" fontId="7" fillId="7" borderId="10" xfId="0" applyFont="1" applyFill="1" applyBorder="1" applyAlignment="1">
      <alignment horizontal="left" vertical="center" wrapText="1"/>
    </xf>
    <xf numFmtId="0" fontId="7" fillId="7" borderId="15" xfId="0" applyFont="1" applyFill="1" applyBorder="1" applyAlignment="1">
      <alignment horizontal="left" vertical="center" wrapText="1"/>
    </xf>
    <xf numFmtId="0" fontId="7" fillId="7" borderId="11" xfId="0" applyFont="1" applyFill="1" applyBorder="1" applyAlignment="1">
      <alignment horizontal="left" vertical="center" wrapText="1"/>
    </xf>
    <xf numFmtId="0" fontId="7" fillId="7" borderId="10" xfId="0" applyNumberFormat="1" applyFont="1" applyFill="1" applyBorder="1" applyAlignment="1">
      <alignment horizontal="left" vertical="center" wrapText="1"/>
    </xf>
    <xf numFmtId="0" fontId="7" fillId="7" borderId="15" xfId="0" applyNumberFormat="1" applyFont="1" applyFill="1" applyBorder="1" applyAlignment="1">
      <alignment horizontal="left" vertical="center" wrapText="1"/>
    </xf>
    <xf numFmtId="0" fontId="7" fillId="7" borderId="11" xfId="0" applyNumberFormat="1" applyFont="1" applyFill="1" applyBorder="1" applyAlignment="1">
      <alignment horizontal="left" vertical="center" wrapText="1"/>
    </xf>
    <xf numFmtId="0" fontId="14" fillId="7" borderId="19" xfId="412" applyFont="1" applyFill="1" applyBorder="1" applyAlignment="1">
      <alignment horizontal="left" vertical="center"/>
    </xf>
    <xf numFmtId="0" fontId="14" fillId="7" borderId="4" xfId="412" applyFont="1" applyFill="1" applyBorder="1" applyAlignment="1">
      <alignment horizontal="left" vertical="center"/>
    </xf>
    <xf numFmtId="0" fontId="14" fillId="7" borderId="17" xfId="412" applyFont="1" applyFill="1" applyBorder="1" applyAlignment="1">
      <alignment horizontal="left" vertical="center"/>
    </xf>
    <xf numFmtId="0" fontId="13" fillId="0" borderId="4" xfId="412" applyFont="1" applyFill="1" applyBorder="1" applyAlignment="1">
      <alignment horizontal="left" vertical="center"/>
    </xf>
    <xf numFmtId="0" fontId="18" fillId="8" borderId="4" xfId="0" applyFont="1" applyFill="1" applyBorder="1" applyAlignment="1">
      <alignment horizontal="center" vertical="center"/>
    </xf>
    <xf numFmtId="3" fontId="7" fillId="7" borderId="10" xfId="0" quotePrefix="1" applyNumberFormat="1" applyFont="1" applyFill="1" applyBorder="1" applyAlignment="1">
      <alignment horizontal="center" vertical="center"/>
    </xf>
    <xf numFmtId="3" fontId="7" fillId="7" borderId="11" xfId="0" quotePrefix="1" applyNumberFormat="1" applyFont="1" applyFill="1" applyBorder="1" applyAlignment="1">
      <alignment horizontal="center" vertical="center"/>
    </xf>
    <xf numFmtId="0" fontId="6" fillId="8" borderId="10" xfId="414" applyFont="1" applyFill="1" applyBorder="1" applyAlignment="1">
      <alignment horizontal="center" vertical="center"/>
    </xf>
    <xf numFmtId="0" fontId="6" fillId="8" borderId="15" xfId="414" applyFont="1" applyFill="1" applyBorder="1" applyAlignment="1">
      <alignment horizontal="center" vertical="center"/>
    </xf>
    <xf numFmtId="0" fontId="6" fillId="8" borderId="11" xfId="414" applyFont="1" applyFill="1" applyBorder="1" applyAlignment="1">
      <alignment horizontal="center" vertical="center"/>
    </xf>
    <xf numFmtId="0" fontId="19" fillId="8" borderId="37" xfId="414" applyFont="1" applyFill="1" applyBorder="1" applyAlignment="1">
      <alignment horizontal="center" vertical="top"/>
    </xf>
    <xf numFmtId="0" fontId="19" fillId="8" borderId="0" xfId="414" applyFont="1" applyFill="1" applyBorder="1" applyAlignment="1">
      <alignment horizontal="center" vertical="top"/>
    </xf>
    <xf numFmtId="0" fontId="13" fillId="0" borderId="19" xfId="411" applyFont="1" applyFill="1" applyBorder="1" applyAlignment="1">
      <alignment horizontal="center" vertical="center" wrapText="1"/>
    </xf>
    <xf numFmtId="0" fontId="13" fillId="0" borderId="17" xfId="411" applyFont="1" applyFill="1" applyBorder="1" applyAlignment="1">
      <alignment horizontal="center" vertical="center" wrapText="1"/>
    </xf>
    <xf numFmtId="0" fontId="14" fillId="7" borderId="28" xfId="411" applyFont="1" applyFill="1" applyBorder="1" applyAlignment="1">
      <alignment horizontal="left" vertical="center" wrapText="1"/>
    </xf>
    <xf numFmtId="0" fontId="14" fillId="7" borderId="25" xfId="411" applyFont="1" applyFill="1" applyBorder="1" applyAlignment="1">
      <alignment horizontal="left" vertical="center" wrapText="1"/>
    </xf>
    <xf numFmtId="0" fontId="14" fillId="7" borderId="29" xfId="411" applyFont="1" applyFill="1" applyBorder="1" applyAlignment="1">
      <alignment horizontal="left" vertical="center" wrapText="1"/>
    </xf>
    <xf numFmtId="3" fontId="7" fillId="7" borderId="38" xfId="414" applyNumberFormat="1" applyFont="1" applyFill="1" applyBorder="1" applyAlignment="1">
      <alignment horizontal="center" vertical="center"/>
    </xf>
    <xf numFmtId="3" fontId="7" fillId="7" borderId="27" xfId="414" applyNumberFormat="1" applyFont="1" applyFill="1" applyBorder="1" applyAlignment="1">
      <alignment horizontal="center" vertical="center"/>
    </xf>
    <xf numFmtId="3" fontId="7" fillId="7" borderId="39" xfId="414" applyNumberFormat="1" applyFont="1" applyFill="1" applyBorder="1" applyAlignment="1">
      <alignment horizontal="center" vertical="center"/>
    </xf>
    <xf numFmtId="3" fontId="7" fillId="7" borderId="15" xfId="414" applyNumberFormat="1" applyFont="1" applyFill="1" applyBorder="1" applyAlignment="1">
      <alignment horizontal="center" vertical="center"/>
    </xf>
    <xf numFmtId="0" fontId="18" fillId="8" borderId="10" xfId="413" applyFont="1" applyFill="1" applyBorder="1" applyAlignment="1">
      <alignment horizontal="center" vertical="center" wrapText="1"/>
    </xf>
    <xf numFmtId="0" fontId="18" fillId="8" borderId="11" xfId="413" applyFont="1" applyFill="1" applyBorder="1" applyAlignment="1">
      <alignment horizontal="center" vertical="center" wrapText="1"/>
    </xf>
    <xf numFmtId="0" fontId="13" fillId="0" borderId="19" xfId="411" applyFont="1" applyFill="1" applyBorder="1" applyAlignment="1">
      <alignment horizontal="left" vertical="center" wrapText="1"/>
    </xf>
    <xf numFmtId="0" fontId="13" fillId="0" borderId="4" xfId="411" applyFont="1" applyFill="1" applyBorder="1" applyAlignment="1">
      <alignment horizontal="left" vertical="center" wrapText="1"/>
    </xf>
    <xf numFmtId="0" fontId="13" fillId="0" borderId="17" xfId="411" applyFont="1" applyFill="1" applyBorder="1" applyAlignment="1">
      <alignment horizontal="left" vertical="center" wrapText="1"/>
    </xf>
    <xf numFmtId="0" fontId="19" fillId="8" borderId="37" xfId="414" applyFont="1" applyFill="1" applyBorder="1" applyAlignment="1">
      <alignment horizontal="left" vertical="top"/>
    </xf>
    <xf numFmtId="0" fontId="19" fillId="8" borderId="0" xfId="414" applyFont="1" applyFill="1" applyBorder="1" applyAlignment="1">
      <alignment horizontal="left" vertical="top"/>
    </xf>
    <xf numFmtId="0" fontId="7" fillId="7" borderId="40" xfId="0" applyFont="1" applyFill="1" applyBorder="1" applyAlignment="1">
      <alignment horizontal="left" vertical="center" wrapText="1"/>
    </xf>
    <xf numFmtId="0" fontId="7" fillId="7" borderId="10" xfId="414" applyFont="1" applyFill="1" applyBorder="1" applyAlignment="1">
      <alignment horizontal="left" vertical="center"/>
    </xf>
    <xf numFmtId="0" fontId="7" fillId="7" borderId="15" xfId="414" applyFont="1" applyFill="1" applyBorder="1" applyAlignment="1">
      <alignment horizontal="left" vertical="center"/>
    </xf>
    <xf numFmtId="0" fontId="7" fillId="7" borderId="40" xfId="414" applyFont="1" applyFill="1" applyBorder="1" applyAlignment="1">
      <alignment horizontal="left" vertical="center"/>
    </xf>
    <xf numFmtId="0" fontId="18" fillId="8" borderId="10" xfId="414" applyFont="1" applyFill="1" applyBorder="1" applyAlignment="1">
      <alignment horizontal="center" vertical="center"/>
    </xf>
    <xf numFmtId="0" fontId="18" fillId="8" borderId="15" xfId="414" applyFont="1" applyFill="1" applyBorder="1" applyAlignment="1">
      <alignment horizontal="center" vertical="center"/>
    </xf>
    <xf numFmtId="0" fontId="18" fillId="8" borderId="11" xfId="414" applyFont="1" applyFill="1" applyBorder="1" applyAlignment="1">
      <alignment horizontal="center" vertical="center"/>
    </xf>
    <xf numFmtId="3" fontId="7" fillId="7" borderId="10" xfId="414" applyNumberFormat="1" applyFont="1" applyFill="1" applyBorder="1" applyAlignment="1">
      <alignment horizontal="center" vertical="center"/>
    </xf>
    <xf numFmtId="0" fontId="7" fillId="7" borderId="10" xfId="414" applyFont="1" applyFill="1" applyBorder="1" applyAlignment="1">
      <alignment horizontal="left" vertical="center" wrapText="1"/>
    </xf>
    <xf numFmtId="0" fontId="7" fillId="7" borderId="15" xfId="414" applyFont="1" applyFill="1" applyBorder="1" applyAlignment="1">
      <alignment horizontal="left" vertical="center" wrapText="1"/>
    </xf>
    <xf numFmtId="0" fontId="7" fillId="7" borderId="40" xfId="414" applyFont="1" applyFill="1" applyBorder="1" applyAlignment="1">
      <alignment horizontal="left" vertical="center" wrapText="1"/>
    </xf>
    <xf numFmtId="3" fontId="7" fillId="7" borderId="38" xfId="414" applyNumberFormat="1" applyFont="1" applyFill="1" applyBorder="1" applyAlignment="1">
      <alignment horizontal="center" vertical="center" wrapText="1"/>
    </xf>
    <xf numFmtId="3" fontId="7" fillId="7" borderId="27" xfId="414" applyNumberFormat="1" applyFont="1" applyFill="1" applyBorder="1" applyAlignment="1">
      <alignment horizontal="center" vertical="center" wrapText="1"/>
    </xf>
    <xf numFmtId="0" fontId="18" fillId="8" borderId="10" xfId="414" applyFont="1" applyFill="1" applyBorder="1" applyAlignment="1">
      <alignment horizontal="left" vertical="center"/>
    </xf>
    <xf numFmtId="0" fontId="18" fillId="8" borderId="15" xfId="414" applyFont="1" applyFill="1" applyBorder="1" applyAlignment="1">
      <alignment horizontal="left" vertical="center"/>
    </xf>
    <xf numFmtId="0" fontId="18" fillId="8" borderId="11" xfId="414" applyFont="1" applyFill="1" applyBorder="1" applyAlignment="1">
      <alignment horizontal="left" vertical="center"/>
    </xf>
    <xf numFmtId="3" fontId="7" fillId="7" borderId="11" xfId="414" applyNumberFormat="1" applyFont="1" applyFill="1" applyBorder="1" applyAlignment="1">
      <alignment horizontal="center" vertical="center"/>
    </xf>
    <xf numFmtId="0" fontId="19" fillId="8" borderId="10" xfId="414" applyFont="1" applyFill="1" applyBorder="1" applyAlignment="1">
      <alignment horizontal="center" vertical="top"/>
    </xf>
    <xf numFmtId="0" fontId="19" fillId="8" borderId="15" xfId="414" applyFont="1" applyFill="1" applyBorder="1" applyAlignment="1">
      <alignment horizontal="center" vertical="top"/>
    </xf>
    <xf numFmtId="0" fontId="19" fillId="8" borderId="11" xfId="414" applyFont="1" applyFill="1" applyBorder="1" applyAlignment="1">
      <alignment horizontal="center" vertical="top"/>
    </xf>
    <xf numFmtId="0" fontId="7" fillId="7" borderId="11" xfId="414" applyFont="1" applyFill="1" applyBorder="1" applyAlignment="1">
      <alignment horizontal="left" vertical="center" wrapText="1"/>
    </xf>
    <xf numFmtId="0" fontId="11" fillId="3" borderId="10" xfId="414" applyFont="1" applyFill="1" applyBorder="1" applyAlignment="1">
      <alignment horizontal="right"/>
    </xf>
    <xf numFmtId="0" fontId="11" fillId="3" borderId="15" xfId="414" applyFont="1" applyFill="1" applyBorder="1" applyAlignment="1">
      <alignment horizontal="right"/>
    </xf>
    <xf numFmtId="0" fontId="6" fillId="8" borderId="10" xfId="1433" applyFont="1" applyFill="1" applyBorder="1" applyAlignment="1">
      <alignment horizontal="center" vertical="center"/>
    </xf>
    <xf numFmtId="0" fontId="6" fillId="8" borderId="15" xfId="1433" applyFont="1" applyFill="1" applyBorder="1" applyAlignment="1">
      <alignment horizontal="center" vertical="center"/>
    </xf>
    <xf numFmtId="0" fontId="7" fillId="7" borderId="11" xfId="414" applyFont="1" applyFill="1" applyBorder="1" applyAlignment="1">
      <alignment horizontal="left" vertical="center"/>
    </xf>
    <xf numFmtId="0" fontId="13" fillId="7" borderId="19" xfId="411" quotePrefix="1" applyFont="1" applyFill="1" applyBorder="1" applyAlignment="1">
      <alignment horizontal="center" vertical="center" wrapText="1"/>
    </xf>
    <xf numFmtId="0" fontId="13" fillId="7" borderId="17" xfId="411" quotePrefix="1" applyFont="1" applyFill="1" applyBorder="1" applyAlignment="1">
      <alignment horizontal="center" vertical="center" wrapText="1"/>
    </xf>
    <xf numFmtId="0" fontId="7" fillId="7" borderId="4" xfId="411" applyFont="1" applyFill="1" applyBorder="1" applyAlignment="1">
      <alignment horizontal="center" vertical="center" wrapText="1"/>
    </xf>
    <xf numFmtId="0" fontId="7" fillId="7" borderId="17" xfId="411" applyFont="1" applyFill="1" applyBorder="1" applyAlignment="1">
      <alignment horizontal="center" vertical="center" wrapText="1"/>
    </xf>
    <xf numFmtId="0" fontId="14" fillId="7" borderId="28" xfId="411" applyFont="1" applyFill="1" applyBorder="1" applyAlignment="1">
      <alignment horizontal="center" vertical="center" wrapText="1"/>
    </xf>
    <xf numFmtId="0" fontId="14" fillId="7" borderId="29" xfId="411" applyFont="1" applyFill="1" applyBorder="1" applyAlignment="1">
      <alignment horizontal="center" vertical="center" wrapText="1"/>
    </xf>
    <xf numFmtId="0" fontId="7" fillId="7" borderId="10" xfId="0" applyFont="1" applyFill="1" applyBorder="1" applyAlignment="1">
      <alignment horizontal="center" vertical="center"/>
    </xf>
    <xf numFmtId="0" fontId="7" fillId="7" borderId="15" xfId="0" applyFont="1" applyFill="1" applyBorder="1" applyAlignment="1">
      <alignment horizontal="center" vertical="center"/>
    </xf>
    <xf numFmtId="0" fontId="93" fillId="8" borderId="9" xfId="0" applyFont="1" applyFill="1" applyBorder="1" applyAlignment="1">
      <alignment horizontal="center" vertical="top"/>
    </xf>
    <xf numFmtId="3" fontId="7" fillId="7" borderId="41" xfId="414" applyNumberFormat="1" applyFont="1" applyFill="1" applyBorder="1" applyAlignment="1">
      <alignment horizontal="center" vertical="center"/>
    </xf>
    <xf numFmtId="3" fontId="168" fillId="7" borderId="41" xfId="414" applyNumberFormat="1" applyFont="1" applyFill="1" applyBorder="1" applyAlignment="1">
      <alignment horizontal="center" vertical="center"/>
    </xf>
    <xf numFmtId="3" fontId="7" fillId="10" borderId="41" xfId="414" applyNumberFormat="1" applyFont="1" applyFill="1" applyBorder="1" applyAlignment="1">
      <alignment horizontal="center" vertical="center"/>
    </xf>
    <xf numFmtId="3" fontId="7" fillId="7" borderId="10" xfId="414" applyNumberFormat="1" applyFont="1" applyFill="1" applyBorder="1" applyAlignment="1">
      <alignment horizontal="left" vertical="center" wrapText="1"/>
    </xf>
    <xf numFmtId="3" fontId="7" fillId="7" borderId="40" xfId="414" applyNumberFormat="1" applyFont="1" applyFill="1" applyBorder="1" applyAlignment="1">
      <alignment horizontal="left" vertical="center" wrapText="1"/>
    </xf>
    <xf numFmtId="0" fontId="13" fillId="3" borderId="0" xfId="411" applyFont="1" applyFill="1" applyBorder="1" applyAlignment="1">
      <alignment horizontal="left" vertical="center"/>
    </xf>
    <xf numFmtId="3" fontId="168" fillId="7" borderId="10" xfId="414" applyNumberFormat="1" applyFont="1" applyFill="1" applyBorder="1" applyAlignment="1">
      <alignment horizontal="center" vertical="center"/>
    </xf>
    <xf numFmtId="3" fontId="168" fillId="7" borderId="11" xfId="414" applyNumberFormat="1" applyFont="1" applyFill="1" applyBorder="1" applyAlignment="1">
      <alignment horizontal="center" vertical="center"/>
    </xf>
    <xf numFmtId="0" fontId="6" fillId="8" borderId="33" xfId="414" applyFont="1" applyFill="1" applyBorder="1" applyAlignment="1">
      <alignment horizontal="center" vertical="center"/>
    </xf>
    <xf numFmtId="0" fontId="6" fillId="8" borderId="43" xfId="414" applyFont="1" applyFill="1" applyBorder="1" applyAlignment="1">
      <alignment horizontal="center" vertical="center"/>
    </xf>
    <xf numFmtId="196" fontId="7" fillId="7" borderId="24" xfId="414" applyNumberFormat="1" applyFont="1" applyFill="1" applyBorder="1" applyAlignment="1">
      <alignment horizontal="center" vertical="center"/>
    </xf>
    <xf numFmtId="196" fontId="7" fillId="7" borderId="44" xfId="414" applyNumberFormat="1" applyFont="1" applyFill="1" applyBorder="1" applyAlignment="1">
      <alignment horizontal="center" vertical="center"/>
    </xf>
  </cellXfs>
  <cellStyles count="1434">
    <cellStyle name="          _x000d__x000a_386grabber=vga.3gr_x000d__x000a_" xfId="471"/>
    <cellStyle name="          _x000d__x000a_mouse.drv=lmouse.drv" xfId="1"/>
    <cellStyle name=" FY96" xfId="472"/>
    <cellStyle name=")" xfId="2"/>
    <cellStyle name=")omma_9월경비 (2)_97회비 (2)_1월회비내역ͬ(2)" xfId="3"/>
    <cellStyle name="?? [0]_CODE (2)BU" xfId="4"/>
    <cellStyle name="??&amp;O?&amp;H?_x0008__x000f__x0007_?_x0007__x0001__x0001_" xfId="5"/>
    <cellStyle name="??&amp;O?&amp;H?_x0008_??_x0007__x0001__x0001_" xfId="6"/>
    <cellStyle name="???­ [0]_????º°???¼(¿???°ø??)  " xfId="473"/>
    <cellStyle name="???? [0.00]_PRODUCT DETAIL Q1can " xfId="7"/>
    <cellStyle name="????_PRODUCT DETAIL Q1TAIL" xfId="8"/>
    <cellStyle name="???­_????º°???¼(¿???°ø??)  " xfId="474"/>
    <cellStyle name="???Ø_???? ?÷??º?±³ " xfId="475"/>
    <cellStyle name="??_ALGERIA MEETING" xfId="9"/>
    <cellStyle name="?”´?_REV3 " xfId="476"/>
    <cellStyle name="?Þ¸¶ [0]_????º°???¼(¿???°ø??)  " xfId="477"/>
    <cellStyle name="?Þ¸¶_????º°???¼(¿???°ø??)  " xfId="478"/>
    <cellStyle name="_1" xfId="10"/>
    <cellStyle name="_BL FL F試 문제점 현황종합(050204)" xfId="11"/>
    <cellStyle name="_Book1" xfId="12"/>
    <cellStyle name="_CCR양식_TFT활동 보고서(QTR ; 1-3차수 신차) " xfId="479"/>
    <cellStyle name="_LD 중량경감 방안_ENG MTG_3" xfId="13"/>
    <cellStyle name="_LD 중량경감 방안_INSULATOR_4" xfId="14"/>
    <cellStyle name="_PROJECT_CUR" xfId="15"/>
    <cellStyle name="_국산화계획" xfId="16"/>
    <cellStyle name="_부품개발정책(보고중.0915)" xfId="17"/>
    <cellStyle name="_북경장님보고(0502)1200FULLVER(1)" xfId="18"/>
    <cellStyle name="_업무분장안0427" xfId="19"/>
    <cellStyle name="_업무분장안0427_1" xfId="20"/>
    <cellStyle name="_업무분장안0427_2" xfId="21"/>
    <cellStyle name="_업무분장안0427_3" xfId="22"/>
    <cellStyle name="_업무분장안0427_4" xfId="23"/>
    <cellStyle name="_업무분장안0427_5" xfId="24"/>
    <cellStyle name="_전창헌-1212-업무추진계획" xfId="25"/>
    <cellStyle name="_파키스탄 수정 LAY OUT" xfId="26"/>
    <cellStyle name="_파키스탄 현황" xfId="27"/>
    <cellStyle name="¤@?e_TEST-1 " xfId="28"/>
    <cellStyle name="「" xfId="480"/>
    <cellStyle name="=C:\WINDOWS\SYSTEM32\COMMAND.COM" xfId="481"/>
    <cellStyle name="÷" xfId="482"/>
    <cellStyle name="°iA¤Aa·A1_10¿u2WA¸ºI " xfId="29"/>
    <cellStyle name="°iA¤Aa·A2_10¿u2WA¸ºI " xfId="30"/>
    <cellStyle name="0뾍R_x0005_?뾍b_x0005_" xfId="31"/>
    <cellStyle name="1000-sep (2 dec) 2" xfId="483"/>
    <cellStyle name="2)" xfId="32"/>
    <cellStyle name="20 % - Markeringsfarve1" xfId="484"/>
    <cellStyle name="20 % - Markeringsfarve2" xfId="485"/>
    <cellStyle name="20 % - Markeringsfarve3" xfId="486"/>
    <cellStyle name="20 % - Markeringsfarve4" xfId="487"/>
    <cellStyle name="20 % - Markeringsfarve5" xfId="488"/>
    <cellStyle name="20 % - Markeringsfarve6" xfId="489"/>
    <cellStyle name="20 % – Zvýraznění1" xfId="490"/>
    <cellStyle name="20 % – Zvýraznění1 2" xfId="491"/>
    <cellStyle name="20 % – Zvýraznění2" xfId="492"/>
    <cellStyle name="20 % – Zvýraznění2 2" xfId="493"/>
    <cellStyle name="20 % – Zvýraznění3" xfId="494"/>
    <cellStyle name="20 % – Zvýraznění3 2" xfId="495"/>
    <cellStyle name="20 % – Zvýraznění4" xfId="496"/>
    <cellStyle name="20 % – Zvýraznění4 2" xfId="497"/>
    <cellStyle name="20 % – Zvýraznění5" xfId="498"/>
    <cellStyle name="20 % – Zvýraznění5 2" xfId="499"/>
    <cellStyle name="20 % – Zvýraznění6" xfId="500"/>
    <cellStyle name="20 % – Zvýraznění6 2" xfId="501"/>
    <cellStyle name="20 % - zvýraznenie1" xfId="502"/>
    <cellStyle name="20 % - zvýraznenie1 2" xfId="503"/>
    <cellStyle name="20 % - zvýraznenie2" xfId="504"/>
    <cellStyle name="20 % - zvýraznenie2 2" xfId="505"/>
    <cellStyle name="20 % - zvýraznenie3" xfId="506"/>
    <cellStyle name="20 % - zvýraznenie3 2" xfId="507"/>
    <cellStyle name="20 % - zvýraznenie4" xfId="508"/>
    <cellStyle name="20 % - zvýraznenie4 2" xfId="509"/>
    <cellStyle name="20 % - zvýraznenie5" xfId="510"/>
    <cellStyle name="20 % - zvýraznenie5 2" xfId="511"/>
    <cellStyle name="20 % - zvýraznenie6" xfId="512"/>
    <cellStyle name="20 % - zvýraznenie6 2" xfId="513"/>
    <cellStyle name="20% - 1. jelölőszín 2" xfId="514"/>
    <cellStyle name="20% - 2. jelölőszín 2" xfId="515"/>
    <cellStyle name="20% - 3. jelölőszín 2" xfId="516"/>
    <cellStyle name="20% - 4. jelölőszín 2" xfId="517"/>
    <cellStyle name="20% - 5. jelölőszín 2" xfId="518"/>
    <cellStyle name="20% - 6. jelölőszín 2" xfId="519"/>
    <cellStyle name="20% - Accent1" xfId="520"/>
    <cellStyle name="20% - Accent1 2" xfId="521"/>
    <cellStyle name="20% - Accent2" xfId="522"/>
    <cellStyle name="20% - Accent2 2" xfId="523"/>
    <cellStyle name="20% - Accent3" xfId="524"/>
    <cellStyle name="20% - Accent3 2" xfId="525"/>
    <cellStyle name="20% - Accent4" xfId="526"/>
    <cellStyle name="20% - Accent4 2" xfId="527"/>
    <cellStyle name="20% - Accent5" xfId="528"/>
    <cellStyle name="20% - Accent5 2" xfId="529"/>
    <cellStyle name="20% - Accent6" xfId="530"/>
    <cellStyle name="20% - Accent6 2" xfId="531"/>
    <cellStyle name="20% - akcent 1" xfId="532"/>
    <cellStyle name="20% - akcent 1 2" xfId="533"/>
    <cellStyle name="20% - akcent 2" xfId="534"/>
    <cellStyle name="20% - akcent 2 2" xfId="535"/>
    <cellStyle name="20% - akcent 3" xfId="536"/>
    <cellStyle name="20% - akcent 3 2" xfId="537"/>
    <cellStyle name="20% - akcent 4" xfId="538"/>
    <cellStyle name="20% - akcent 4 2" xfId="539"/>
    <cellStyle name="20% - akcent 5" xfId="540"/>
    <cellStyle name="20% - akcent 5 2" xfId="541"/>
    <cellStyle name="20% - akcent 6" xfId="542"/>
    <cellStyle name="20% - akcent 6 2" xfId="543"/>
    <cellStyle name="20% - Akzent1" xfId="544"/>
    <cellStyle name="20% - Akzent2" xfId="545"/>
    <cellStyle name="20% - Akzent3" xfId="546"/>
    <cellStyle name="20% - Akzent4" xfId="547"/>
    <cellStyle name="20% - Akzent5" xfId="548"/>
    <cellStyle name="20% - Akzent6" xfId="549"/>
    <cellStyle name="20% - Énfasis1" xfId="550"/>
    <cellStyle name="20% - Énfasis2" xfId="551"/>
    <cellStyle name="20% - Énfasis3" xfId="552"/>
    <cellStyle name="20% - Énfasis4" xfId="553"/>
    <cellStyle name="20% - Énfasis5" xfId="554"/>
    <cellStyle name="20% - Énfasis6" xfId="555"/>
    <cellStyle name="20% - Акцент1" xfId="556"/>
    <cellStyle name="20% - Акцент2" xfId="557"/>
    <cellStyle name="20% - Акцент3" xfId="558"/>
    <cellStyle name="20% - Акцент4" xfId="559"/>
    <cellStyle name="20% - Акцент5" xfId="560"/>
    <cellStyle name="20% - Акцент6" xfId="561"/>
    <cellStyle name="20% - 강조색1 2" xfId="562"/>
    <cellStyle name="20% - 강조색2 2" xfId="563"/>
    <cellStyle name="20% - 강조색3 2" xfId="564"/>
    <cellStyle name="20% - 강조색4 2" xfId="565"/>
    <cellStyle name="20% - 강조색5 2" xfId="566"/>
    <cellStyle name="20% - 강조색6 2" xfId="567"/>
    <cellStyle name="40 % - Markeringsfarve1" xfId="568"/>
    <cellStyle name="40 % - Markeringsfarve2" xfId="569"/>
    <cellStyle name="40 % - Markeringsfarve3" xfId="570"/>
    <cellStyle name="40 % - Markeringsfarve4" xfId="571"/>
    <cellStyle name="40 % - Markeringsfarve5" xfId="572"/>
    <cellStyle name="40 % - Markeringsfarve6" xfId="573"/>
    <cellStyle name="40 % – Zvýraznění1" xfId="574"/>
    <cellStyle name="40 % – Zvýraznění1 2" xfId="575"/>
    <cellStyle name="40 % – Zvýraznění2" xfId="576"/>
    <cellStyle name="40 % – Zvýraznění2 2" xfId="577"/>
    <cellStyle name="40 % – Zvýraznění3" xfId="578"/>
    <cellStyle name="40 % – Zvýraznění3 2" xfId="579"/>
    <cellStyle name="40 % – Zvýraznění4" xfId="580"/>
    <cellStyle name="40 % – Zvýraznění4 2" xfId="581"/>
    <cellStyle name="40 % – Zvýraznění5" xfId="582"/>
    <cellStyle name="40 % – Zvýraznění5 2" xfId="583"/>
    <cellStyle name="40 % – Zvýraznění6" xfId="584"/>
    <cellStyle name="40 % – Zvýraznění6 2" xfId="585"/>
    <cellStyle name="40 % - zvýraznenie1" xfId="586"/>
    <cellStyle name="40 % - zvýraznenie1 2" xfId="587"/>
    <cellStyle name="40 % - zvýraznenie2" xfId="588"/>
    <cellStyle name="40 % - zvýraznenie2 2" xfId="589"/>
    <cellStyle name="40 % - zvýraznenie3" xfId="590"/>
    <cellStyle name="40 % - zvýraznenie3 2" xfId="591"/>
    <cellStyle name="40 % - zvýraznenie4" xfId="592"/>
    <cellStyle name="40 % - zvýraznenie4 2" xfId="593"/>
    <cellStyle name="40 % - zvýraznenie5" xfId="594"/>
    <cellStyle name="40 % - zvýraznenie5 2" xfId="595"/>
    <cellStyle name="40 % - zvýraznenie6" xfId="596"/>
    <cellStyle name="40 % - zvýraznenie6 2" xfId="597"/>
    <cellStyle name="40% - 1. jelölőszín 2" xfId="598"/>
    <cellStyle name="40% - 2. jelölőszín 2" xfId="599"/>
    <cellStyle name="40% - 3. jelölőszín 2" xfId="600"/>
    <cellStyle name="40% - 4. jelölőszín 2" xfId="601"/>
    <cellStyle name="40% - 5. jelölőszín 2" xfId="602"/>
    <cellStyle name="40% - 6. jelölőszín 2" xfId="603"/>
    <cellStyle name="40% - Accent1" xfId="604"/>
    <cellStyle name="40% - Accent1 2" xfId="605"/>
    <cellStyle name="40% - Accent2" xfId="606"/>
    <cellStyle name="40% - Accent2 2" xfId="607"/>
    <cellStyle name="40% - Accent3" xfId="608"/>
    <cellStyle name="40% - Accent3 2" xfId="609"/>
    <cellStyle name="40% - Accent4" xfId="610"/>
    <cellStyle name="40% - Accent4 2" xfId="611"/>
    <cellStyle name="40% - Accent5" xfId="612"/>
    <cellStyle name="40% - Accent5 2" xfId="613"/>
    <cellStyle name="40% - Accent6" xfId="614"/>
    <cellStyle name="40% - Accent6 2" xfId="615"/>
    <cellStyle name="40% - akcent 1" xfId="616"/>
    <cellStyle name="40% - akcent 1 2" xfId="617"/>
    <cellStyle name="40% - akcent 2" xfId="618"/>
    <cellStyle name="40% - akcent 2 2" xfId="619"/>
    <cellStyle name="40% - akcent 3" xfId="620"/>
    <cellStyle name="40% - akcent 3 2" xfId="621"/>
    <cellStyle name="40% - akcent 4" xfId="622"/>
    <cellStyle name="40% - akcent 4 2" xfId="623"/>
    <cellStyle name="40% - akcent 5" xfId="624"/>
    <cellStyle name="40% - akcent 5 2" xfId="625"/>
    <cellStyle name="40% - akcent 6" xfId="626"/>
    <cellStyle name="40% - akcent 6 2" xfId="627"/>
    <cellStyle name="40% - Akzent1" xfId="628"/>
    <cellStyle name="40% - Akzent2" xfId="629"/>
    <cellStyle name="40% - Akzent3" xfId="630"/>
    <cellStyle name="40% - Akzent4" xfId="631"/>
    <cellStyle name="40% - Akzent5" xfId="632"/>
    <cellStyle name="40% - Akzent6" xfId="633"/>
    <cellStyle name="40% - Énfasis1" xfId="634"/>
    <cellStyle name="40% - Énfasis2" xfId="635"/>
    <cellStyle name="40% - Énfasis3" xfId="636"/>
    <cellStyle name="40% - Énfasis4" xfId="637"/>
    <cellStyle name="40% - Énfasis5" xfId="638"/>
    <cellStyle name="40% - Énfasis6" xfId="639"/>
    <cellStyle name="40% - Акцент1" xfId="640"/>
    <cellStyle name="40% - Акцент2" xfId="641"/>
    <cellStyle name="40% - Акцент3" xfId="642"/>
    <cellStyle name="40% - Акцент4" xfId="643"/>
    <cellStyle name="40% - Акцент5" xfId="644"/>
    <cellStyle name="40% - Акцент6" xfId="645"/>
    <cellStyle name="40% - 강조색1 2" xfId="646"/>
    <cellStyle name="40% - 강조색2 2" xfId="647"/>
    <cellStyle name="40% - 강조색3 2" xfId="648"/>
    <cellStyle name="40% - 강조색4 2" xfId="649"/>
    <cellStyle name="40% - 강조색5 2" xfId="650"/>
    <cellStyle name="40% - 강조색6 2" xfId="651"/>
    <cellStyle name="60 % - Markeringsfarve1" xfId="652"/>
    <cellStyle name="60 % - Markeringsfarve2" xfId="653"/>
    <cellStyle name="60 % - Markeringsfarve3" xfId="654"/>
    <cellStyle name="60 % - Markeringsfarve4" xfId="655"/>
    <cellStyle name="60 % - Markeringsfarve5" xfId="656"/>
    <cellStyle name="60 % - Markeringsfarve6" xfId="657"/>
    <cellStyle name="60 % – Zvýraznění1" xfId="658"/>
    <cellStyle name="60 % – Zvýraznění1 2" xfId="659"/>
    <cellStyle name="60 % – Zvýraznění2" xfId="660"/>
    <cellStyle name="60 % – Zvýraznění2 2" xfId="661"/>
    <cellStyle name="60 % – Zvýraznění3" xfId="662"/>
    <cellStyle name="60 % – Zvýraznění3 2" xfId="663"/>
    <cellStyle name="60 % – Zvýraznění4" xfId="664"/>
    <cellStyle name="60 % – Zvýraznění4 2" xfId="665"/>
    <cellStyle name="60 % – Zvýraznění5" xfId="666"/>
    <cellStyle name="60 % – Zvýraznění5 2" xfId="667"/>
    <cellStyle name="60 % – Zvýraznění6" xfId="668"/>
    <cellStyle name="60 % – Zvýraznění6 2" xfId="669"/>
    <cellStyle name="60 % - zvýraznenie1" xfId="670"/>
    <cellStyle name="60 % - zvýraznenie1 2" xfId="671"/>
    <cellStyle name="60 % - zvýraznenie2" xfId="672"/>
    <cellStyle name="60 % - zvýraznenie2 2" xfId="673"/>
    <cellStyle name="60 % - zvýraznenie3" xfId="674"/>
    <cellStyle name="60 % - zvýraznenie3 2" xfId="675"/>
    <cellStyle name="60 % - zvýraznenie4" xfId="676"/>
    <cellStyle name="60 % - zvýraznenie4 2" xfId="677"/>
    <cellStyle name="60 % - zvýraznenie5" xfId="678"/>
    <cellStyle name="60 % - zvýraznenie5 2" xfId="679"/>
    <cellStyle name="60 % - zvýraznenie6" xfId="680"/>
    <cellStyle name="60 % - zvýraznenie6 2" xfId="681"/>
    <cellStyle name="60% - 1. jelölőszín 2" xfId="682"/>
    <cellStyle name="60% - 2. jelölőszín 2" xfId="683"/>
    <cellStyle name="60% - 3. jelölőszín 2" xfId="684"/>
    <cellStyle name="60% - 4. jelölőszín 2" xfId="685"/>
    <cellStyle name="60% - 5. jelölőszín 2" xfId="686"/>
    <cellStyle name="60% - 6. jelölőszín 2" xfId="687"/>
    <cellStyle name="60% - Accent1" xfId="688"/>
    <cellStyle name="60% - Accent1 2" xfId="689"/>
    <cellStyle name="60% - Accent2" xfId="690"/>
    <cellStyle name="60% - Accent2 2" xfId="691"/>
    <cellStyle name="60% - Accent3" xfId="692"/>
    <cellStyle name="60% - Accent3 2" xfId="693"/>
    <cellStyle name="60% - Accent4" xfId="694"/>
    <cellStyle name="60% - Accent4 2" xfId="695"/>
    <cellStyle name="60% - Accent5" xfId="696"/>
    <cellStyle name="60% - Accent5 2" xfId="697"/>
    <cellStyle name="60% - Accent6" xfId="698"/>
    <cellStyle name="60% - Accent6 2" xfId="699"/>
    <cellStyle name="60% - akcent 1" xfId="700"/>
    <cellStyle name="60% - akcent 1 2" xfId="701"/>
    <cellStyle name="60% - akcent 2" xfId="702"/>
    <cellStyle name="60% - akcent 2 2" xfId="703"/>
    <cellStyle name="60% - akcent 3" xfId="704"/>
    <cellStyle name="60% - akcent 3 2" xfId="705"/>
    <cellStyle name="60% - akcent 4" xfId="706"/>
    <cellStyle name="60% - akcent 4 2" xfId="707"/>
    <cellStyle name="60% - akcent 5" xfId="708"/>
    <cellStyle name="60% - akcent 5 2" xfId="709"/>
    <cellStyle name="60% - akcent 6" xfId="710"/>
    <cellStyle name="60% - akcent 6 2" xfId="711"/>
    <cellStyle name="60% - Akzent1" xfId="712"/>
    <cellStyle name="60% - Akzent2" xfId="713"/>
    <cellStyle name="60% - Akzent3" xfId="714"/>
    <cellStyle name="60% - Akzent4" xfId="715"/>
    <cellStyle name="60% - Akzent5" xfId="716"/>
    <cellStyle name="60% - Akzent6" xfId="717"/>
    <cellStyle name="60% - Énfasis1" xfId="718"/>
    <cellStyle name="60% - Énfasis2" xfId="719"/>
    <cellStyle name="60% - Énfasis3" xfId="720"/>
    <cellStyle name="60% - Énfasis4" xfId="721"/>
    <cellStyle name="60% - Énfasis5" xfId="722"/>
    <cellStyle name="60% - Énfasis6" xfId="723"/>
    <cellStyle name="60% - Акцент1" xfId="724"/>
    <cellStyle name="60% - Акцент2" xfId="725"/>
    <cellStyle name="60% - Акцент3" xfId="726"/>
    <cellStyle name="60% - Акцент4" xfId="727"/>
    <cellStyle name="60% - Акцент5" xfId="728"/>
    <cellStyle name="60% - Акцент6" xfId="729"/>
    <cellStyle name="60% - 강조색1 2" xfId="730"/>
    <cellStyle name="60% - 강조색2 2" xfId="731"/>
    <cellStyle name="60% - 강조색3 2" xfId="732"/>
    <cellStyle name="60% - 강조색4 2" xfId="733"/>
    <cellStyle name="60% - 강조색5 2" xfId="734"/>
    <cellStyle name="60% - 강조색6 2" xfId="735"/>
    <cellStyle name="A????E???EO_96?쬾??R?쬸OBD " xfId="736"/>
    <cellStyle name="A?R??R쭵?RE?R??REO [0]_?ER??R?쬕?ERAi?ERicAc?ER??Ri " xfId="737"/>
    <cellStyle name="A?R??R쭵?RE?R??REO_?ER??R?쬕?ERAi?ERicAc?ER??Ri " xfId="738"/>
    <cellStyle name="A?마 [0]_96???OBD " xfId="739"/>
    <cellStyle name="A?마_96???OBD " xfId="740"/>
    <cellStyle name="A¡§¡ⓒ¡E¡þ¡EO [0]_¡Ii¨I¡IA¡§IAIA¡E￠￥ " xfId="741"/>
    <cellStyle name="A¡§¡ⓒ¡E¡þ¡EO_¡Ii¨I¡IA¡§IAIA¡E￠￥ " xfId="742"/>
    <cellStyle name="A¨­￠￢￠O [0]_¨uoAOCaA￠´¨oA¡io " xfId="33"/>
    <cellStyle name="A¨­￠￢￠O_¨uoAOCaA￠´¨oA¡io " xfId="34"/>
    <cellStyle name="A￠R¡×￠R¨I￠RE￠Rⓒ­￠REO [0]_¡ER¡§￠R¡§I¡ERAi¡ERicAc¡ER¡§￠Ri " xfId="35"/>
    <cellStyle name="A￠R¡×￠R¨I￠RE￠Rⓒ­￠REO_¡ER¡§￠R¡§I¡ERAi¡ERicAc¡ER¡§￠Ri " xfId="36"/>
    <cellStyle name="Accent1" xfId="743"/>
    <cellStyle name="Accent1 2" xfId="744"/>
    <cellStyle name="Accent2" xfId="745"/>
    <cellStyle name="Accent2 2" xfId="746"/>
    <cellStyle name="Accent3" xfId="747"/>
    <cellStyle name="Accent3 2" xfId="748"/>
    <cellStyle name="Accent4" xfId="749"/>
    <cellStyle name="Accent4 2" xfId="750"/>
    <cellStyle name="Accent5" xfId="751"/>
    <cellStyle name="Accent5 2" xfId="752"/>
    <cellStyle name="Accent6" xfId="753"/>
    <cellStyle name="Accent6 2" xfId="754"/>
    <cellStyle name="Advarselstekst" xfId="755"/>
    <cellStyle name="AeE­ [0]_¡U¾EU￢ A¾COºn±³ " xfId="37"/>
    <cellStyle name="ÅëÈ­ [0]_¡Ú¾ÈÜ¬ Á¾ÇÕºñ±³ " xfId="38"/>
    <cellStyle name="AeE­ [0]_´e¿iAaCI¿aA≫ " xfId="756"/>
    <cellStyle name="ÅëÈ­ [0]_¥±- 2 " xfId="39"/>
    <cellStyle name="AeE­ [0]_°æAi≫cAc°i " xfId="40"/>
    <cellStyle name="ÅëÈ­ [0]_¼­½ÄÃ¼°è_ÅõÀÔ°èÈ¹ " xfId="41"/>
    <cellStyle name="AeE­ [0]_¼­½AA¼°e_AoAO°eE¹  E²_9703AIA¤ " xfId="757"/>
    <cellStyle name="ÅëÈ­ [0]_¼­½ÄÃ¼01_ÅõÀÔ°èÈ¹ " xfId="42"/>
    <cellStyle name="AeE­ [0]_¼­½AAI¶÷_AoAO°eE¹ " xfId="43"/>
    <cellStyle name="ÅëÈ­ [0]_¼­½ÄÀÏ¶÷_ÅõÀÔ°èÈ¹ " xfId="44"/>
    <cellStyle name="AeE­ [0]_¼oAOCaA¤½A≫o " xfId="45"/>
    <cellStyle name="ÅëÈ­ [0]_1.ÆÇ¸Å½ÇÀû " xfId="46"/>
    <cellStyle name="AeE­ [0]_1.SUMMARY " xfId="47"/>
    <cellStyle name="ÅëÈ­ [0]_1.SUMMARY " xfId="48"/>
    <cellStyle name="AeE­ [0]_2.CONCEPT " xfId="49"/>
    <cellStyle name="ÅëÈ­ [0]_2.CONCEPT " xfId="50"/>
    <cellStyle name="AeE­ [0]_3.MSCHEDULE¿μ¹R " xfId="51"/>
    <cellStyle name="ÅëÈ­ [0]_3PJTR°èÈ¹ " xfId="52"/>
    <cellStyle name="AeE­ [0]_4 " xfId="53"/>
    <cellStyle name="ÅëÈ­ [0]_4 " xfId="54"/>
    <cellStyle name="AeE­ [0]_5-3-3-1-1.≫y≫e±¸A¶ºÐ¼R-MAT'L¡­ " xfId="55"/>
    <cellStyle name="ÅëÈ­ [0]_6-3°æÀï·Â " xfId="56"/>
    <cellStyle name="AeE­ [0]_6-3°æAi·A _±¸¸A½CAu " xfId="57"/>
    <cellStyle name="ÅëÈ­ [0]_7.MASTER SCHEDULE " xfId="58"/>
    <cellStyle name="AeE­ [0]_96°eE¹ " xfId="59"/>
    <cellStyle name="ÅëÈ­ [0]_96°èÈ¹ " xfId="758"/>
    <cellStyle name="AeE­ [0]_96°eE¹ _55435-3A000 (N3AX0003) " xfId="759"/>
    <cellStyle name="ÅëÈ­ [0]_À¯Çüº°ÀüÃ¼(¿ï»ê°øÀå)  " xfId="60"/>
    <cellStyle name="AeE­ [0]_A÷·E_CO¸RE­¾E " xfId="61"/>
    <cellStyle name="ÅëÈ­ [0]_ÀÎ¿ø°èÈ¹ " xfId="62"/>
    <cellStyle name="AeE­ [0]_AI¿ø°eE¹ _1¿￢±¸¼O (°￠ÆAº°) " xfId="63"/>
    <cellStyle name="ÅëÈ­ [0]_ÀÎ¿ø¹× Á¶Á÷(96.5.2.) " xfId="760"/>
    <cellStyle name="AeE­ [0]_AI¿ø¹× A¶A÷(96.5.2.) _±¸¸A½CAu " xfId="761"/>
    <cellStyle name="ÅëÈ­ [0]_ÃÑ°ýÇ¥ " xfId="64"/>
    <cellStyle name="AeE­ [0]_AN°yº¸°i-Aß°¡Ay°¨ " xfId="65"/>
    <cellStyle name="ÅëÈ­ [0]_ÃÖÁ¾ÀÏÁ¤ " xfId="66"/>
    <cellStyle name="AeE­ [0]_C￥Ao " xfId="67"/>
    <cellStyle name="ÅëÈ­ [0]_cover " xfId="762"/>
    <cellStyle name="AeE­ [0]_INQUIRY ¿μ¾÷AßAø " xfId="68"/>
    <cellStyle name="ÅëÈ­ [0]_lx-taxi " xfId="69"/>
    <cellStyle name="AeE­ [0]_lx-taxi _±¸¸A½CAu " xfId="70"/>
    <cellStyle name="ÅëÈ­ [0]_MHPORTER " xfId="763"/>
    <cellStyle name="AeE­ [0]_MKN-M1.1 " xfId="764"/>
    <cellStyle name="ÅëÈ­ [0]_MKN-M1.1 " xfId="71"/>
    <cellStyle name="AeE­ [0]_º≫ºIA¶A÷ " xfId="72"/>
    <cellStyle name="ÅëÈ­ [0]_ºÐ·ù±â01_ÅõÀÔ°èÈ¹ " xfId="73"/>
    <cellStyle name="AeE­ [0]_ºÐ·u±a02_AoAO°eE¹ " xfId="74"/>
    <cellStyle name="ÅëÈ­ [0]_ºÐ·ù±â02_ÅõÀÔ°èÈ¹ " xfId="75"/>
    <cellStyle name="AeE­ [0]_ºÐ·u±a03_AoAO°eE¹ " xfId="76"/>
    <cellStyle name="ÅëÈ­ [0]_ºÐ·ù±â03_ÅõÀÔ°èÈ¹ " xfId="77"/>
    <cellStyle name="AeE­ [0]_ºÐ·u±aAØ_AoAO°eE¹ " xfId="78"/>
    <cellStyle name="ÅëÈ­ [0]_ºÐ·ù±âÁØ_ÅõÀÔ°èÈ¹ " xfId="79"/>
    <cellStyle name="AeE­ [0]_ºÐ·u±aE￡_AoAO°eE¹ " xfId="80"/>
    <cellStyle name="ÅëÈ­ [0]_ºÐ·ù±âÈ£_ÅõÀÔ°èÈ¹ " xfId="81"/>
    <cellStyle name="AeE­ [0]_PERSONAL" xfId="82"/>
    <cellStyle name="ÅëÈ­ [0]_pldt" xfId="83"/>
    <cellStyle name="AeE­ [0]_RR1¾E " xfId="765"/>
    <cellStyle name="ÅëÈ­ [0]_SAMPLE " xfId="84"/>
    <cellStyle name="AeE­ [0]_Sheet1 (2)_1.SUMMARY " xfId="85"/>
    <cellStyle name="ÅëÈ­ [0]_Sheet1 (2)_1.SUMMARY " xfId="86"/>
    <cellStyle name="AeE­ [0]_Sheet1 (2)_3.MSCHEDULE¿μ¹R " xfId="87"/>
    <cellStyle name="ÅëÈ­ [0]_Sheet1_1.SUMMARY " xfId="88"/>
    <cellStyle name="AeE­ [0]_Sheet1_3.MSCHEDULE¿μ¹R " xfId="89"/>
    <cellStyle name="ÅëÈ­ [0]_Sheet1_ÃÖÁ¾ÀÏÁ¤ " xfId="90"/>
    <cellStyle name="AeE­ [0]_Sheet1_XD AOA¾AIA¤ " xfId="91"/>
    <cellStyle name="ÅëÈ­ [0]_Sheet1_XD ÃÖÁ¾ÀÏÁ¤ " xfId="92"/>
    <cellStyle name="AeE­ [0]_SMG-CKD-d1.1 " xfId="93"/>
    <cellStyle name="ÅëÈ­ [0]_SMG-CKD-d1.1 " xfId="94"/>
    <cellStyle name="AeE­ [0]_XD±aAØ " xfId="95"/>
    <cellStyle name="ÅëÈ­ [0]_XD±âÁØ " xfId="766"/>
    <cellStyle name="AeE­ [0]_μðAⓒAIA¤ " xfId="767"/>
    <cellStyle name="AeE­_¡U¾EU￢ A¾COºn±³ " xfId="96"/>
    <cellStyle name="ÅëÈ­_¡Ú¾ÈÜ¬ Á¾ÇÕºñ±³ " xfId="97"/>
    <cellStyle name="AeE­_¸i´U" xfId="98"/>
    <cellStyle name="ÅëÈ­_¥±- 2 " xfId="99"/>
    <cellStyle name="AeE­_°æAi≫cAc°i " xfId="100"/>
    <cellStyle name="ÅëÈ­_¼­½ÄÃ¼°è_ÅõÀÔ°èÈ¹ " xfId="101"/>
    <cellStyle name="AeE­_¼­½AA¼01_AoAO°eE¹ " xfId="102"/>
    <cellStyle name="ÅëÈ­_¼­½ÄÃ¼01_ÅõÀÔ°èÈ¹ " xfId="103"/>
    <cellStyle name="AeE­_¼­½AAI¶÷_AoAO°eE¹ " xfId="104"/>
    <cellStyle name="ÅëÈ­_¼­½ÄÀÏ¶÷_ÅõÀÔ°èÈ¹ " xfId="105"/>
    <cellStyle name="AeE­_¼oAOCaA¤½A≫o " xfId="106"/>
    <cellStyle name="ÅëÈ­_1.ÆÇ¸Å½ÇÀû " xfId="107"/>
    <cellStyle name="AeE­_1.SUMMARY " xfId="108"/>
    <cellStyle name="ÅëÈ­_1.SUMMARY " xfId="109"/>
    <cellStyle name="AeE­_2.CONCEPT " xfId="110"/>
    <cellStyle name="ÅëÈ­_2.CONCEPT " xfId="111"/>
    <cellStyle name="AeE­_3.MSCHEDULE¿μ¹R " xfId="112"/>
    <cellStyle name="ÅëÈ­_3PJTR°èÈ¹ " xfId="113"/>
    <cellStyle name="AeE­_4 " xfId="114"/>
    <cellStyle name="ÅëÈ­_4 " xfId="115"/>
    <cellStyle name="AeE­_5-3-3-1-1.≫y≫e±¸A¶ºÐ¼R-MAT'L¡­ " xfId="116"/>
    <cellStyle name="ÅëÈ­_6-3°æÀï·Â " xfId="117"/>
    <cellStyle name="AeE­_6-3°æAi·A _±¸¸A½CAu " xfId="118"/>
    <cellStyle name="ÅëÈ­_7.MASTER SCHEDULE " xfId="119"/>
    <cellStyle name="AeE­_96°eE¹ " xfId="120"/>
    <cellStyle name="ÅëÈ­_96°èÈ¹ " xfId="768"/>
    <cellStyle name="AeE­_96°eE¹ _55435-3A000 (N3AX0003) " xfId="769"/>
    <cellStyle name="ÅëÈ­_À¯Çüº°ÀüÃ¼(¿ï»ê°øÀå)  " xfId="121"/>
    <cellStyle name="AeE­_A÷·E_CO¸RE­¾E " xfId="122"/>
    <cellStyle name="ÅëÈ­_ÀÎ¿ø°èÈ¹ " xfId="123"/>
    <cellStyle name="AeE­_AI¿ø°eE¹ _1¿￢±¸¼O (°￠ÆAº°) " xfId="124"/>
    <cellStyle name="ÅëÈ­_ÀÎ¿ø¹× Á¶Á÷(96.5.2.) " xfId="770"/>
    <cellStyle name="AeE­_AI¿ø¹× A¶A÷(96.5.2.) _±¸¸A½CAu " xfId="771"/>
    <cellStyle name="ÅëÈ­_ÃÑ°ýÇ¥ " xfId="125"/>
    <cellStyle name="AeE­_AN°yº¸°i-Aß°¡Ay°¨ " xfId="126"/>
    <cellStyle name="ÅëÈ­_ÃÖÁ¾ÀÏÁ¤ " xfId="127"/>
    <cellStyle name="AeE­_C￥Ao " xfId="128"/>
    <cellStyle name="ÅëÈ­_cover " xfId="772"/>
    <cellStyle name="AeE­_INQUIRY ¿μ¾÷AßAø " xfId="129"/>
    <cellStyle name="ÅëÈ­_lx-taxi " xfId="130"/>
    <cellStyle name="AeE­_lx-taxi _±¸¸A½CAu " xfId="131"/>
    <cellStyle name="ÅëÈ­_MHPORTER " xfId="773"/>
    <cellStyle name="AeE­_MKN-M1.1 " xfId="774"/>
    <cellStyle name="ÅëÈ­_MKN-M1.1 " xfId="132"/>
    <cellStyle name="AeE­_º≫ºIA¶A÷ " xfId="133"/>
    <cellStyle name="ÅëÈ­_ºÐ·ù±â01_ÅõÀÔ°èÈ¹ " xfId="134"/>
    <cellStyle name="AeE­_ºÐ·u±a02_AoAO°eE¹ " xfId="135"/>
    <cellStyle name="ÅëÈ­_ºÐ·ù±â02_ÅõÀÔ°èÈ¹ " xfId="136"/>
    <cellStyle name="AeE­_ºÐ·u±a03_AoAO°eE¹ " xfId="137"/>
    <cellStyle name="ÅëÈ­_ºÐ·ù±â03_ÅõÀÔ°èÈ¹ " xfId="138"/>
    <cellStyle name="AeE­_ºÐ·u±aAØ_AoAO°eE¹ " xfId="139"/>
    <cellStyle name="ÅëÈ­_ºÐ·ù±âÁØ_ÅõÀÔ°èÈ¹ " xfId="140"/>
    <cellStyle name="AeE­_ºÐ·u±aE￡_AoAO°eE¹ " xfId="141"/>
    <cellStyle name="ÅëÈ­_ºÐ·ù±âÈ£_ÅõÀÔ°èÈ¹ " xfId="142"/>
    <cellStyle name="AeE­_PERSONAL" xfId="143"/>
    <cellStyle name="ÅëÈ­_pldt" xfId="144"/>
    <cellStyle name="AeE­_RR1¾E " xfId="775"/>
    <cellStyle name="ÅëÈ­_SAMPLE " xfId="145"/>
    <cellStyle name="AeE­_Sheet1 (2)_1.SUMMARY " xfId="146"/>
    <cellStyle name="ÅëÈ­_Sheet1 (2)_1.SUMMARY " xfId="147"/>
    <cellStyle name="AeE­_Sheet1 (2)_3.MSCHEDULE¿μ¹R " xfId="148"/>
    <cellStyle name="ÅëÈ­_Sheet1_1.SUMMARY " xfId="149"/>
    <cellStyle name="AeE­_Sheet1_3.MSCHEDULE¿μ¹R " xfId="150"/>
    <cellStyle name="ÅëÈ­_Sheet1_ÃÖÁ¾ÀÏÁ¤ " xfId="151"/>
    <cellStyle name="AeE­_Sheet1_XD AOA¾AIA¤ " xfId="152"/>
    <cellStyle name="ÅëÈ­_Sheet1_XD ÃÖÁ¾ÀÏÁ¤ " xfId="153"/>
    <cellStyle name="AeE­_SMG-CKD-d1.1 " xfId="154"/>
    <cellStyle name="ÅëÈ­_SMG-CKD-d1.1 " xfId="155"/>
    <cellStyle name="AeE­_XD±aAØ " xfId="156"/>
    <cellStyle name="ÅëÈ­_XD±âÁØ " xfId="776"/>
    <cellStyle name="AeE­_XG¿ø´UA§ " xfId="777"/>
    <cellStyle name="ÅëÈ­_XG¿ø´ÜÀ§ " xfId="157"/>
    <cellStyle name="AeE­_μðAⓒAIA¤ " xfId="158"/>
    <cellStyle name="AeE¡ⓒ [0]_¨uoAOCaA￠´¨oA¡io " xfId="159"/>
    <cellStyle name="AeE¡ⓒ_¨uoAOCaA￠´¨oA¡io " xfId="160"/>
    <cellStyle name="AeE¡ER¡§I [0]_¡ER¡§￠R¡§I¡ERAi¡ERicAc¡ER¡§￠Ri " xfId="161"/>
    <cellStyle name="AeE¡ER¡§I_¡ER¡§￠R¡§I¡ERAi¡ERicAc¡ER¡§￠Ri " xfId="162"/>
    <cellStyle name="AeE￠R¨I [0]_¡Ii¨I¡IA¡§IAIA¡E￠￥ " xfId="778"/>
    <cellStyle name="AeE￠R¨I_¡Ii¨I¡IA¡§IAIA¡E￠￥ " xfId="779"/>
    <cellStyle name="Akcent 1" xfId="780"/>
    <cellStyle name="Akcent 1 2" xfId="781"/>
    <cellStyle name="Akcent 2" xfId="782"/>
    <cellStyle name="Akcent 2 2" xfId="783"/>
    <cellStyle name="Akcent 3" xfId="784"/>
    <cellStyle name="Akcent 3 2" xfId="785"/>
    <cellStyle name="Akcent 4" xfId="786"/>
    <cellStyle name="Akcent 4 2" xfId="787"/>
    <cellStyle name="Akcent 5" xfId="788"/>
    <cellStyle name="Akcent 5 2" xfId="789"/>
    <cellStyle name="Akcent 6" xfId="790"/>
    <cellStyle name="Akcent 6 2" xfId="791"/>
    <cellStyle name="Akzent1" xfId="792"/>
    <cellStyle name="Akzent2" xfId="793"/>
    <cellStyle name="Akzent3" xfId="794"/>
    <cellStyle name="Akzent4" xfId="795"/>
    <cellStyle name="Akzent5" xfId="796"/>
    <cellStyle name="Akzent6" xfId="797"/>
    <cellStyle name="ALIGNMENT" xfId="163"/>
    <cellStyle name="AÞ¸¶ [0]_¡U¾EU￢ A¾COºn±³ " xfId="164"/>
    <cellStyle name="ÄÞ¸¶ [0]_¡Ú¾ÈÜ¬ Á¾ÇÕºñ±³ " xfId="165"/>
    <cellStyle name="AÞ¸¶ [0]_¸i´U" xfId="166"/>
    <cellStyle name="ÄÞ¸¶ [0]_¥±- 2 " xfId="167"/>
    <cellStyle name="AÞ¸¶ [0]_°æAi≫cAc°i " xfId="168"/>
    <cellStyle name="ÄÞ¸¶ [0]_¼öÃâ½ÇÀû " xfId="169"/>
    <cellStyle name="AÞ¸¶ [0]_1.SUMMARY " xfId="170"/>
    <cellStyle name="ÄÞ¸¶ [0]_1.SUMMARY " xfId="171"/>
    <cellStyle name="AÞ¸¶ [0]_1-3¿u " xfId="172"/>
    <cellStyle name="ÄÞ¸¶ [0]_2.CONCEPT " xfId="173"/>
    <cellStyle name="AÞ¸¶ [0]_3.MSCHEDULE¿μ¹R " xfId="174"/>
    <cellStyle name="ÄÞ¸¶ [0]_3¿ù´©°è " xfId="175"/>
    <cellStyle name="AÞ¸¶ [0]_3¿u´ⓒ°e " xfId="176"/>
    <cellStyle name="ÄÞ¸¶ [0]_3PJTR°èÈ¹ " xfId="177"/>
    <cellStyle name="AÞ¸¶ [0]_4 " xfId="178"/>
    <cellStyle name="ÄÞ¸¶ [0]_4 " xfId="179"/>
    <cellStyle name="AÞ¸¶ [0]_6-3°æAi·A " xfId="180"/>
    <cellStyle name="ÄÞ¸¶ [0]_6-3°æÀï·Â " xfId="181"/>
    <cellStyle name="AÞ¸¶ [0]_6-3°æAi·A _±¸¸A½CAu " xfId="182"/>
    <cellStyle name="ÄÞ¸¶ [0]_7.MASTER SCHEDULE " xfId="183"/>
    <cellStyle name="AÞ¸¶ [0]_96°eE¹ " xfId="184"/>
    <cellStyle name="ÄÞ¸¶ [0]_96°èÈ¹ " xfId="798"/>
    <cellStyle name="AÞ¸¶ [0]_96¾Æ½OBD " xfId="799"/>
    <cellStyle name="ÄÞ¸¶ [0]_À¯Çüº°ÀüÃ¼(¿ï»ê°øÀå)  " xfId="185"/>
    <cellStyle name="AÞ¸¶ [0]_A÷A¼¼³°e " xfId="186"/>
    <cellStyle name="ÄÞ¸¶ [0]_ÀÎ¿ø°èÈ¹ " xfId="187"/>
    <cellStyle name="AÞ¸¶ [0]_AI¿ø¹× A¶A÷(96.5.2.) " xfId="188"/>
    <cellStyle name="ÄÞ¸¶ [0]_ÀÎ¿ø¹× Á¶Á÷(96.5.2.) " xfId="800"/>
    <cellStyle name="AÞ¸¶ [0]_AI¿ø¹× A¶A÷(96.5.2.) _±¸¸A½CAu " xfId="801"/>
    <cellStyle name="ÄÞ¸¶ [0]_ÃÑ°ýÇ¥ " xfId="189"/>
    <cellStyle name="AÞ¸¶ [0]_AN°yC￥ _55435-3A000 (N3AX0003) " xfId="802"/>
    <cellStyle name="ÄÞ¸¶ [0]_ÃÖÁ¾ÀÏÁ¤ " xfId="190"/>
    <cellStyle name="AÞ¸¶ [0]_C￥Ao " xfId="191"/>
    <cellStyle name="ÄÞ¸¶ [0]_cover " xfId="803"/>
    <cellStyle name="AÞ¸¶ [0]_INQUIRY ¿μ¾÷AßAø " xfId="192"/>
    <cellStyle name="ÄÞ¸¶ [0]_lx-taxi " xfId="193"/>
    <cellStyle name="AÞ¸¶ [0]_lx-taxi _±¸¸A½CAu " xfId="194"/>
    <cellStyle name="ÄÞ¸¶ [0]_MHPORTER " xfId="804"/>
    <cellStyle name="AÞ¸¶ [0]_MKN-M1.1 " xfId="805"/>
    <cellStyle name="ÄÞ¸¶ [0]_MKN-M1.1 " xfId="195"/>
    <cellStyle name="AÞ¸¶ [0]_º≫ºIA¶A÷ " xfId="196"/>
    <cellStyle name="ÄÞ¸¶ [0]_SAMPLE " xfId="197"/>
    <cellStyle name="AÞ¸¶ [0]_Sheet1 (2)_1.SUMMARY " xfId="198"/>
    <cellStyle name="ÄÞ¸¶ [0]_Sheet1 (2)_1.SUMMARY " xfId="199"/>
    <cellStyle name="AÞ¸¶ [0]_Sheet1 (2)_3.MSCHEDULE¿μ¹R " xfId="200"/>
    <cellStyle name="ÄÞ¸¶ [0]_Sheet1_1.SUMMARY " xfId="201"/>
    <cellStyle name="AÞ¸¶ [0]_Sheet1_3.MSCHEDULE¿μ¹R " xfId="202"/>
    <cellStyle name="ÄÞ¸¶ [0]_Sheet1_ÃÖÁ¾ÀÏÁ¤ " xfId="203"/>
    <cellStyle name="AÞ¸¶ [0]_Sheet1_XD AOA¾AIA¤ " xfId="204"/>
    <cellStyle name="ÄÞ¸¶ [0]_Sheet1_XD ÃÖÁ¾ÀÏÁ¤ " xfId="205"/>
    <cellStyle name="AÞ¸¶ [0]_SMG-CKD-d1.1 " xfId="206"/>
    <cellStyle name="ÄÞ¸¶ [0]_SMG-CKD-d1.1 " xfId="207"/>
    <cellStyle name="AÞ¸¶ [0]_XD±aAØ " xfId="208"/>
    <cellStyle name="ÄÞ¸¶ [0]_XD±âÁØ " xfId="806"/>
    <cellStyle name="AÞ¸¶ [0]_μðAⓒAIA¤ " xfId="807"/>
    <cellStyle name="AÞ¸¶_¡U¾EU￢ A¾COºn±³ " xfId="209"/>
    <cellStyle name="ÄÞ¸¶_¡Ú¾ÈÜ¬ Á¾ÇÕºñ±³ " xfId="210"/>
    <cellStyle name="AÞ¸¶_¸i´U" xfId="211"/>
    <cellStyle name="ÄÞ¸¶_¥±- 2 " xfId="212"/>
    <cellStyle name="AÞ¸¶_°æAi≫cAc°i " xfId="213"/>
    <cellStyle name="ÄÞ¸¶_¼öÃâ½ÇÀû " xfId="214"/>
    <cellStyle name="AÞ¸¶_1.SUMMARY " xfId="215"/>
    <cellStyle name="ÄÞ¸¶_1.SUMMARY " xfId="216"/>
    <cellStyle name="AÞ¸¶_2.CONCEPT " xfId="217"/>
    <cellStyle name="ÄÞ¸¶_2.CONCEPT " xfId="218"/>
    <cellStyle name="AÞ¸¶_3.MSCHEDULE¿μ¹R " xfId="219"/>
    <cellStyle name="ÄÞ¸¶_3PJTR°èÈ¹ " xfId="220"/>
    <cellStyle name="AÞ¸¶_4 " xfId="221"/>
    <cellStyle name="ÄÞ¸¶_4 " xfId="222"/>
    <cellStyle name="AÞ¸¶_6-3°æAi·A " xfId="223"/>
    <cellStyle name="ÄÞ¸¶_6-3°æÀï·Â " xfId="224"/>
    <cellStyle name="AÞ¸¶_6-3°æAi·A _±¸¸A½CAu " xfId="225"/>
    <cellStyle name="ÄÞ¸¶_7.MASTER SCHEDULE " xfId="226"/>
    <cellStyle name="AÞ¸¶_96°eE¹ " xfId="227"/>
    <cellStyle name="ÄÞ¸¶_96°èÈ¹ " xfId="808"/>
    <cellStyle name="AÞ¸¶_96¾Æ½OBD " xfId="809"/>
    <cellStyle name="ÄÞ¸¶_À¯Çüº°ÀüÃ¼(¿ï»ê°øÀå)  " xfId="228"/>
    <cellStyle name="AÞ¸¶_A÷A¼¼³°e " xfId="229"/>
    <cellStyle name="ÄÞ¸¶_ÀÎ¿ø°èÈ¹ " xfId="230"/>
    <cellStyle name="AÞ¸¶_AI¿ø¹× A¶A÷(96.5.2.) " xfId="231"/>
    <cellStyle name="ÄÞ¸¶_ÃÑ°ýÇ¥ " xfId="232"/>
    <cellStyle name="AÞ¸¶_AN°yº¸°i-Aß°¡Ay°¨ " xfId="233"/>
    <cellStyle name="ÄÞ¸¶_ÃÖÁ¾ÀÏÁ¤ " xfId="234"/>
    <cellStyle name="AÞ¸¶_C￥Ao " xfId="235"/>
    <cellStyle name="ÄÞ¸¶_cover " xfId="810"/>
    <cellStyle name="AÞ¸¶_INQUIRY ¿μ¾÷AßAø " xfId="236"/>
    <cellStyle name="ÄÞ¸¶_lx-taxi " xfId="237"/>
    <cellStyle name="AÞ¸¶_lx-taxi _±¸¸A½CAu " xfId="238"/>
    <cellStyle name="ÄÞ¸¶_MHPORTER " xfId="811"/>
    <cellStyle name="AÞ¸¶_MKN-M1.1 " xfId="812"/>
    <cellStyle name="ÄÞ¸¶_MKN-M1.1 " xfId="239"/>
    <cellStyle name="AÞ¸¶_º≫ºIA¶A÷ " xfId="240"/>
    <cellStyle name="ÄÞ¸¶_SAMPLE " xfId="241"/>
    <cellStyle name="AÞ¸¶_Sheet1 (2)_1.SUMMARY " xfId="242"/>
    <cellStyle name="ÄÞ¸¶_Sheet1 (2)_1.SUMMARY " xfId="243"/>
    <cellStyle name="AÞ¸¶_Sheet1 (2)_3.MSCHEDULE¿μ¹R " xfId="244"/>
    <cellStyle name="ÄÞ¸¶_Sheet1_1.SUMMARY " xfId="245"/>
    <cellStyle name="AÞ¸¶_Sheet1_3.MSCHEDULE¿μ¹R " xfId="246"/>
    <cellStyle name="ÄÞ¸¶_Sheet1_ÃÖÁ¾ÀÏÁ¤ " xfId="247"/>
    <cellStyle name="AÞ¸¶_Sheet1_XD AOA¾AIA¤ " xfId="248"/>
    <cellStyle name="ÄÞ¸¶_Sheet1_XD ÃÖÁ¾ÀÏÁ¤ " xfId="249"/>
    <cellStyle name="AÞ¸¶_SMG-CKD-d1.1 " xfId="250"/>
    <cellStyle name="ÄÞ¸¶_SMG-CKD-d1.1 " xfId="251"/>
    <cellStyle name="AÞ¸¶_XD±aAØ " xfId="252"/>
    <cellStyle name="ÄÞ¸¶_XD±âÁØ " xfId="813"/>
    <cellStyle name="AÞ¸¶_XG¿ø´UA§ " xfId="814"/>
    <cellStyle name="ÄÞ¸¶_XG¿ø´ÜÀ§ " xfId="253"/>
    <cellStyle name="AÞ¸¶_μðAⓒAIA¤ " xfId="254"/>
    <cellStyle name="Ausgabe" xfId="815"/>
    <cellStyle name="Bad" xfId="816"/>
    <cellStyle name="Bad 2" xfId="817"/>
    <cellStyle name="Bemærk!" xfId="818"/>
    <cellStyle name="Berechnung" xfId="819"/>
    <cellStyle name="Beregning" xfId="820"/>
    <cellStyle name="Berekening" xfId="821"/>
    <cellStyle name="Body" xfId="255"/>
    <cellStyle name="Buena" xfId="822"/>
    <cellStyle name="BuiltOpt_Content" xfId="256"/>
    <cellStyle name="C_TITLE" xfId="257"/>
    <cellStyle name="C¡ERIA￠R¡×¡§¡I_¡ER¡§￠R¡§I¡ERAi¡ERicAc¡ER¡§￠Ri " xfId="258"/>
    <cellStyle name="C¡IA¨ª_¡¾a¨uE " xfId="823"/>
    <cellStyle name="C￠RIA¡§¨￡_¡E?￠Rⓒ­￠R¨u¡E¡þ¡§uO ￠R¨¡¨I¨￡￠RicCoE¨I¡A " xfId="824"/>
    <cellStyle name="C￥AØ_ 10AE " xfId="259"/>
    <cellStyle name="Ç¥ÁØ_¡ßFO ÅõÀÚºñºñ±³ " xfId="260"/>
    <cellStyle name="C￥AØ_¸i´U" xfId="261"/>
    <cellStyle name="Ç¥ÁØ_¸ñÂ÷ " xfId="262"/>
    <cellStyle name="C￥AØ_¸nA÷ _±¸¸A½CAu " xfId="263"/>
    <cellStyle name="Ç¥ÁØ_¿µ¾÷ÇöÈ² " xfId="264"/>
    <cellStyle name="C￥AØ_¿ø°¡(AU·a¼oAy) " xfId="265"/>
    <cellStyle name="Ç¥ÁØ_±â¾È " xfId="266"/>
    <cellStyle name="C￥AØ_±a¾E¿eAo_KDº?μ¿ " xfId="267"/>
    <cellStyle name="Ç¥ÁØ_±â¾È¿ëÁö_KDº¯µ¿ " xfId="825"/>
    <cellStyle name="C￥AØ_±aAØ " xfId="826"/>
    <cellStyle name="Ç¥ÁØ_±âÁØ " xfId="268"/>
    <cellStyle name="C￥AØ_≫c¾÷°³¹ßÆA_10¿u2WA¸ºI " xfId="269"/>
    <cellStyle name="Ç¥ÁØ_°¡¼Ö¸°ÀÏÁ¤_µðÁ©ÀÏÁ¤ " xfId="270"/>
    <cellStyle name="C￥AØ_°³¹ßAIA¤  (2)_°³¹ßAIA¤ " xfId="271"/>
    <cellStyle name="Ç¥ÁØ_°³¹ßÀÏÁ¤  (2)_°³¹ßÀÏÁ¤ " xfId="272"/>
    <cellStyle name="C￥AØ_°æAi≫cAc°i " xfId="273"/>
    <cellStyle name="Ç¥ÁØ_¼öÀÔÇàÁ¤½Å»ó " xfId="274"/>
    <cellStyle name="C￥AØ_½CA÷A¶°C _±¸¸A½CAu " xfId="275"/>
    <cellStyle name="Ç¥ÁØ_1.ÆÇ¸Å½ÇÀû " xfId="276"/>
    <cellStyle name="C￥AØ_1.SUMMARY " xfId="277"/>
    <cellStyle name="Ç¥ÁØ_1.SUMMARY " xfId="278"/>
    <cellStyle name="C￥AØ_10+10 " xfId="279"/>
    <cellStyle name="Ç¥ÁØ_10+10 " xfId="827"/>
    <cellStyle name="C￥AØ_1112_10¿u2WA¸ºI " xfId="828"/>
    <cellStyle name="Ç¥ÁØ_1Â÷ ¼³°è¿ø°¡ºÐ¼®_KDº¯µ¿ " xfId="280"/>
    <cellStyle name="C￥AØ_1A÷ ¼³°e¿ø°¡ºÐ¼R_KDº?μ¿ " xfId="281"/>
    <cellStyle name="Ç¥ÁØ_2.0GLS_¿ø´ÜÀ§ " xfId="282"/>
    <cellStyle name="C￥AØ_2.5GLS_¿ø´UA§ " xfId="283"/>
    <cellStyle name="Ç¥ÁØ_2.5GLS_¿ø´ÜÀ§ " xfId="284"/>
    <cellStyle name="C￥AØ_2.CONCEPT " xfId="829"/>
    <cellStyle name="Ç¥ÁØ_2.CONCEPT " xfId="830"/>
    <cellStyle name="C￥AØ_2¿uA¶¸³ " xfId="285"/>
    <cellStyle name="Ç¥ÁØ_3.MSCHEDULE¿µ¹® " xfId="831"/>
    <cellStyle name="C￥AØ_3.MSCHEDULE¿μ¹R " xfId="832"/>
    <cellStyle name="Ç¥ÁØ_3PJTR°èÈ¹ " xfId="286"/>
    <cellStyle name="C￥AØ_4 " xfId="287"/>
    <cellStyle name="Ç¥ÁØ_4 " xfId="288"/>
    <cellStyle name="C￥AØ_5-1±¤°i " xfId="289"/>
    <cellStyle name="Ç¥ÁØ_5-1±¤°í " xfId="290"/>
    <cellStyle name="C￥AØ_5-1±¤°i _¹≪¿ª10¿u " xfId="833"/>
    <cellStyle name="Ç¥ÁØ_5-4 INDIRECT EP" xfId="291"/>
    <cellStyle name="C￥AØ_6-3°æAi·A _±¸¸A½CAu " xfId="292"/>
    <cellStyle name="Ç¥ÁØ_7.MASTER SCHEDULE " xfId="293"/>
    <cellStyle name="C￥AØ_8HR " xfId="294"/>
    <cellStyle name="Ç¥ÁØ_8HR " xfId="834"/>
    <cellStyle name="C￥AØ_96¾Æ½OBD " xfId="835"/>
    <cellStyle name="Ç¥ÁØ_96ÀÎ¿ø°è2 " xfId="295"/>
    <cellStyle name="C￥AØ_96AI¿ø°O 3 " xfId="296"/>
    <cellStyle name="Ç¥ÁØ_96ÀÎ¿ø°Ô 3 " xfId="297"/>
    <cellStyle name="C￥AØ_A÷¿ø½A≫o_A¶A÷μμ(12.31) " xfId="298"/>
    <cellStyle name="Ç¥ÁØ_Á¶Á÷µµ(12.31) " xfId="299"/>
    <cellStyle name="C￥AØ_A¶A÷μμ(12.31) " xfId="300"/>
    <cellStyle name="Ç¥ÁØ_Ã·ºÎ2 " xfId="301"/>
    <cellStyle name="C￥AØ_A¾CO_8HR " xfId="302"/>
    <cellStyle name="Ç¥ÁØ_ÀÎ¿ø¹× Á¶Á÷(96.5.2.) " xfId="303"/>
    <cellStyle name="C￥AØ_AI¿ø¹× A¶A÷(96.5.2.) _±¸¸A½CAu " xfId="304"/>
    <cellStyle name="Ç¥ÁØ_ÀÏ¹Ý»çÇ×check list " xfId="305"/>
    <cellStyle name="C￥AØ_AO¿aITEMA÷AIºn±³-1_AuEA A÷AIºn±³ " xfId="836"/>
    <cellStyle name="Ç¥ÁØ_ÅõÀÚºñ(ºÎ¼­º°,°èÁ¤º°) " xfId="306"/>
    <cellStyle name="C￥AØ_Aß±a≫y≫e°eE¹ " xfId="307"/>
    <cellStyle name="Ç¥ÁØ_ÀüÈÄ Â÷ÀÌºñ±³ " xfId="308"/>
    <cellStyle name="C￥AØ_Ay°eC￥(2¿u) " xfId="309"/>
    <cellStyle name="Ç¥ÁØ_BRK¿ø´Ü.XLS " xfId="310"/>
    <cellStyle name="C￥AØ_C￥1_¿ø´UA§ " xfId="311"/>
    <cellStyle name="Ç¥ÁØ_Ç¥1_¿ø´ÜÀ§ " xfId="312"/>
    <cellStyle name="C￥AØ_C￥2_¿ø´UA§ " xfId="313"/>
    <cellStyle name="Ç¥ÁØ_Ç¥2_¿ø´ÜÀ§ " xfId="314"/>
    <cellStyle name="C￥AØ_C￥3_¿ø´UA§ " xfId="315"/>
    <cellStyle name="Ç¥ÁØ_Ç¥3_¿ø´ÜÀ§ " xfId="316"/>
    <cellStyle name="C￥AØ_C￥4_¿ø´UA§ " xfId="317"/>
    <cellStyle name="Ç¥ÁØ_Ç¥4_¿ø´ÜÀ§ " xfId="318"/>
    <cellStyle name="C￥AØ_C￥Ao " xfId="319"/>
    <cellStyle name="Ç¥ÁØ_CON¿ø´Ü.XLS " xfId="320"/>
    <cellStyle name="C￥AØ_CuA¶Au_1_10¿u2WA¸ºI " xfId="321"/>
    <cellStyle name="Ç¥ÁØ_ÇùÁ¶Àü_96°èÈ¹ " xfId="322"/>
    <cellStyle name="C￥AØ_EF PAD " xfId="323"/>
    <cellStyle name="Ç¥ÁØ_H1 ´ë XG ¿ø´ÜÀ§ " xfId="324"/>
    <cellStyle name="C￥AØ_H1VSXGAßA¤¿ø´UA§_¿ø´UA§ " xfId="325"/>
    <cellStyle name="Ç¥ÁØ_H1VSXGÃßÁ¤¿ø´ÜÀ§_¿ø´ÜÀ§ " xfId="326"/>
    <cellStyle name="C￥AØ_KD LIST_¿ø´UA§ " xfId="327"/>
    <cellStyle name="Ç¥ÁØ_KD LIST_¿ø´ÜÀ§ " xfId="328"/>
    <cellStyle name="C￥AØ_KD LIST_AuEA A÷AIºn±³ " xfId="329"/>
    <cellStyle name="Ç¥ÁØ_KD LIST_ÀüÈÄ Â÷ÀÌºñ±³ " xfId="330"/>
    <cellStyle name="C￥AØ_KPI¾÷A¼ " xfId="331"/>
    <cellStyle name="Ç¥ÁØ_laroux_°³¹ßÀÏÁ¤ " xfId="332"/>
    <cellStyle name="C￥AØ_laroux_°³¹ßAIA¤  (2)_°³¹ßAIA¤ " xfId="333"/>
    <cellStyle name="Ç¥ÁØ_laroux_°³¹ßÀÏÁ¤  (2)_°³¹ßÀÏÁ¤ " xfId="334"/>
    <cellStyle name="C￥AØ_laroux_°øAa°³¼± " xfId="837"/>
    <cellStyle name="Ç¥ÁØ_laroux_1_°³¹ßÀÏÁ¤ " xfId="335"/>
    <cellStyle name="C￥AØ_laroux_2_°³¹ßAIA¤ " xfId="336"/>
    <cellStyle name="Ç¥ÁØ_laroux_2_°³¹ßÀÏÁ¤ " xfId="337"/>
    <cellStyle name="C￥AØ_LX A÷AIºn±³_AuEA A÷AIºn±³ " xfId="838"/>
    <cellStyle name="Ç¥ÁØ_LX Â÷ÀÌºñ±³_ÀüÈÄ Â÷ÀÌºñ±³ " xfId="839"/>
    <cellStyle name="C￥AØ_LXLZ3.0 " xfId="338"/>
    <cellStyle name="Ç¥ÁØ_LXLZ3.0 " xfId="339"/>
    <cellStyle name="C￥AØ_LXLZ3.5 " xfId="340"/>
    <cellStyle name="Ç¥ÁØ_LXLZ3.5 " xfId="341"/>
    <cellStyle name="C￥AØ_LXLZ4.5 " xfId="342"/>
    <cellStyle name="Ç¥ÁØ_LXLZ4.5 " xfId="343"/>
    <cellStyle name="C￥AØ_LXLZEXH_AuEA A÷AIºn±³ " xfId="344"/>
    <cellStyle name="Ç¥ÁØ_LXLZEXH_ÀüÈÄ Â÷ÀÌºñ±³ " xfId="345"/>
    <cellStyle name="C￥AØ_lx-taxi " xfId="346"/>
    <cellStyle name="Ç¥ÁØ_lx-taxi " xfId="347"/>
    <cellStyle name="C￥AØ_lx-taxi _±¸¸A½CAu " xfId="348"/>
    <cellStyle name="Ç¥ÁØ_LZ3.5´ë4.5_ÀüÈÄ Â÷ÀÌºñ±³ " xfId="349"/>
    <cellStyle name="C￥AØ_M105CDT " xfId="350"/>
    <cellStyle name="Ç¥ÁØ_MHPORTER " xfId="351"/>
    <cellStyle name="C￥AØ_MKN-M1.1 " xfId="352"/>
    <cellStyle name="Ç¥ÁØ_MKN-M1.1 " xfId="353"/>
    <cellStyle name="C￥AØ_º?³≫_¿ø´UA§ " xfId="354"/>
    <cellStyle name="Ç¥ÁØ_º¸°í_KDº¯µ¿ " xfId="355"/>
    <cellStyle name="C￥AØ_º≫ºIA¶A÷ " xfId="356"/>
    <cellStyle name="Ç¥ÁØ_ºñ±³    " xfId="357"/>
    <cellStyle name="C￥AØ_ORDER (I)_PRINT_0404_10¿u2WA¸ºI " xfId="358"/>
    <cellStyle name="Ç¥ÁØ_pldt" xfId="359"/>
    <cellStyle name="C￥AØ_RR1¾E " xfId="840"/>
    <cellStyle name="Ç¥ÁØ_Sheet1 (2)_1.SUMMARY " xfId="360"/>
    <cellStyle name="C￥AØ_Sheet1 (2)_3.MSCHEDULE¿μ¹R " xfId="361"/>
    <cellStyle name="Ç¥ÁØ_Sheet1(2)_¿ø´ÜÀ§ " xfId="841"/>
    <cellStyle name="C￥AØ_Sheet1_¿ø´UA§ " xfId="842"/>
    <cellStyle name="Ç¥ÁØ_Sheet1_¿ø´ÜÀ§ " xfId="843"/>
    <cellStyle name="C￥AØ_Sheet1_¿μ¾÷CoE² " xfId="844"/>
    <cellStyle name="Ç¥ÁØ_Sheet1_1.SUMMARY " xfId="362"/>
    <cellStyle name="C￥AØ_Sheet1_1_1.SUMMARY " xfId="363"/>
    <cellStyle name="Ç¥ÁØ_Sheet1_1_1.SUMMARY " xfId="364"/>
    <cellStyle name="C￥AØ_Sheet1_1_3.MSCHEDULE¿μ¹R " xfId="365"/>
    <cellStyle name="Ç¥ÁØ_Sheet1_1_XD ÃÖÁ¾ÀÏÁ¤ " xfId="366"/>
    <cellStyle name="C￥AØ_Sheet1_3.MSCHEDULE¿μ¹R " xfId="367"/>
    <cellStyle name="Ç¥ÁØ_Sheet1_BRK¿ø´Ü.XLS " xfId="845"/>
    <cellStyle name="C￥AØ_Sheet1_CO¸RE­¾E " xfId="846"/>
    <cellStyle name="Ç¥ÁØ_Sheet1_CON¿ø´Ü.XLS " xfId="847"/>
    <cellStyle name="C￥AØ_Sheet1_EF PAD " xfId="848"/>
    <cellStyle name="Ç¥ÁØ_Sheet1_XD ÃÖÁ¾ÀÏÁ¤ " xfId="368"/>
    <cellStyle name="C￥AØ_SMG-CKD-d1.1 " xfId="369"/>
    <cellStyle name="Ç¥ÁØ_SMG-CKD-d1.1 " xfId="370"/>
    <cellStyle name="C￥AØ_USAGL_¿ø´UA§ " xfId="371"/>
    <cellStyle name="Ç¥ÁØ_USAGL_¿ø´ÜÀ§ " xfId="849"/>
    <cellStyle name="C￥AØ_V10 VARIATION MODEL SOP TIMING " xfId="850"/>
    <cellStyle name="Ç¥ÁØ_WIPER " xfId="372"/>
    <cellStyle name="C￥AØ_WIRING " xfId="373"/>
    <cellStyle name="Ç¥ÁØ_WIRING " xfId="851"/>
    <cellStyle name="C￥AØ_WIRING _±¸¸A½CAu " xfId="852"/>
    <cellStyle name="Ç¥ÁØ_XD ÃÖÁ¾ÀÏÁ¤ " xfId="374"/>
    <cellStyle name="C￥AØ_XD±aAØ " xfId="375"/>
    <cellStyle name="Ç¥ÁØ_XD±âÁØ " xfId="853"/>
    <cellStyle name="C￥AØ_XG¿ø´UA§ " xfId="854"/>
    <cellStyle name="Ç¥ÁØ_XG¿ø´ÜÀ§ " xfId="376"/>
    <cellStyle name="C￥AØ_XG3A÷°e≫e¿ø´UA§ " xfId="377"/>
    <cellStyle name="Calculation" xfId="855"/>
    <cellStyle name="Calculation 2" xfId="856"/>
    <cellStyle name="Cálculo" xfId="857"/>
    <cellStyle name="category" xfId="378"/>
    <cellStyle name="Celda de comprobación" xfId="858"/>
    <cellStyle name="Celda vinculada" xfId="859"/>
    <cellStyle name="Celkem" xfId="860"/>
    <cellStyle name="Check Cell" xfId="861"/>
    <cellStyle name="Check Cell 2" xfId="862"/>
    <cellStyle name="Chybně" xfId="863"/>
    <cellStyle name="Chybně 2" xfId="864"/>
    <cellStyle name="CombinedVol_Data" xfId="379"/>
    <cellStyle name="Comma  - Style1" xfId="380"/>
    <cellStyle name="Comma [0]" xfId="381"/>
    <cellStyle name="comma zerodec" xfId="382"/>
    <cellStyle name="comma zerodec 2" xfId="865"/>
    <cellStyle name="Comma_ SG&amp;A Bridge " xfId="866"/>
    <cellStyle name="Controlecel" xfId="867"/>
    <cellStyle name="Curren - Style2" xfId="383"/>
    <cellStyle name="Currency [0]" xfId="384"/>
    <cellStyle name="Currency_ SG&amp;A Bridge " xfId="868"/>
    <cellStyle name="Currency1" xfId="385"/>
    <cellStyle name="Dane wejściowe" xfId="869"/>
    <cellStyle name="Dane wyjściowe" xfId="870"/>
    <cellStyle name="Dane wyjściowe 2" xfId="871"/>
    <cellStyle name="Date_Data" xfId="872"/>
    <cellStyle name="Datum" xfId="386"/>
    <cellStyle name="Dezimal [0]_CFGPLAN" xfId="387"/>
    <cellStyle name="Dezimal_CFGPLAN" xfId="388"/>
    <cellStyle name="Dobrá" xfId="873"/>
    <cellStyle name="Dobrá 2" xfId="874"/>
    <cellStyle name="Dobre" xfId="875"/>
    <cellStyle name="Dobre 2" xfId="876"/>
    <cellStyle name="Dollar (zero dec)" xfId="389"/>
    <cellStyle name="Dollar (zero dec) 2" xfId="877"/>
    <cellStyle name="Edited_Data" xfId="390"/>
    <cellStyle name="ᲲéᴲéᶲéḲéẲéἲéᾲé′é₲éℲé↲é" xfId="391"/>
    <cellStyle name="Eingabe" xfId="878"/>
    <cellStyle name="Eingabe 2" xfId="879"/>
    <cellStyle name="Ellenőrzőcella 2" xfId="880"/>
    <cellStyle name="Encabezado 4" xfId="881"/>
    <cellStyle name="Encabezado 4 2" xfId="882"/>
    <cellStyle name="Énfasis1" xfId="883"/>
    <cellStyle name="Énfasis2" xfId="884"/>
    <cellStyle name="Énfasis3" xfId="885"/>
    <cellStyle name="Énfasis4" xfId="886"/>
    <cellStyle name="Énfasis5" xfId="887"/>
    <cellStyle name="Énfasis6" xfId="888"/>
    <cellStyle name="Entrada" xfId="889"/>
    <cellStyle name="Entrada 2" xfId="890"/>
    <cellStyle name="Ergebnis" xfId="891"/>
    <cellStyle name="Ergebnis 2" xfId="892"/>
    <cellStyle name="Erklärender Text" xfId="893"/>
    <cellStyle name="Estimated_Data" xfId="392"/>
    <cellStyle name="Explanatory Text" xfId="894"/>
    <cellStyle name="Explanatory Text 2" xfId="895"/>
    <cellStyle name="Fest" xfId="393"/>
    <cellStyle name="Figyelmeztetés 2" xfId="896"/>
    <cellStyle name="Forecast_Data" xfId="394"/>
    <cellStyle name="Forklarende tekst" xfId="897"/>
    <cellStyle name="Gekoppelde cel" xfId="898"/>
    <cellStyle name="God" xfId="899"/>
    <cellStyle name="Goed" xfId="900"/>
    <cellStyle name="Good" xfId="901"/>
    <cellStyle name="Good 2" xfId="902"/>
    <cellStyle name="Grey" xfId="395"/>
    <cellStyle name="Gut" xfId="903"/>
    <cellStyle name="HEADER" xfId="396"/>
    <cellStyle name="Header1" xfId="397"/>
    <cellStyle name="Header2" xfId="398"/>
    <cellStyle name="Heading 1" xfId="904"/>
    <cellStyle name="Heading 1 2" xfId="905"/>
    <cellStyle name="Heading 2" xfId="906"/>
    <cellStyle name="Heading 2 2" xfId="907"/>
    <cellStyle name="Heading 3" xfId="908"/>
    <cellStyle name="Heading 3 2" xfId="909"/>
    <cellStyle name="Heading 4" xfId="910"/>
    <cellStyle name="Heading 4 2" xfId="911"/>
    <cellStyle name="Hivatkozott cella 2" xfId="912"/>
    <cellStyle name="Incentive_Added_Cont_Desc" xfId="913"/>
    <cellStyle name="Incorrecto" xfId="914"/>
    <cellStyle name="Input" xfId="915"/>
    <cellStyle name="Input [yellow]" xfId="399"/>
    <cellStyle name="Input 10" xfId="916"/>
    <cellStyle name="Input 10 2" xfId="917"/>
    <cellStyle name="Input 100" xfId="918"/>
    <cellStyle name="Input 100 2" xfId="919"/>
    <cellStyle name="Input 101" xfId="920"/>
    <cellStyle name="Input 101 2" xfId="921"/>
    <cellStyle name="Input 102" xfId="922"/>
    <cellStyle name="Input 102 2" xfId="923"/>
    <cellStyle name="Input 103" xfId="924"/>
    <cellStyle name="Input 103 2" xfId="925"/>
    <cellStyle name="Input 104" xfId="926"/>
    <cellStyle name="Input 104 2" xfId="927"/>
    <cellStyle name="Input 105" xfId="928"/>
    <cellStyle name="Input 105 2" xfId="929"/>
    <cellStyle name="Input 11" xfId="930"/>
    <cellStyle name="Input 11 2" xfId="931"/>
    <cellStyle name="Input 12" xfId="932"/>
    <cellStyle name="Input 12 2" xfId="933"/>
    <cellStyle name="Input 13" xfId="934"/>
    <cellStyle name="Input 13 2" xfId="935"/>
    <cellStyle name="Input 14" xfId="936"/>
    <cellStyle name="Input 14 2" xfId="937"/>
    <cellStyle name="Input 15" xfId="938"/>
    <cellStyle name="Input 15 2" xfId="939"/>
    <cellStyle name="Input 16" xfId="940"/>
    <cellStyle name="Input 16 2" xfId="941"/>
    <cellStyle name="Input 17" xfId="942"/>
    <cellStyle name="Input 17 2" xfId="943"/>
    <cellStyle name="Input 18" xfId="944"/>
    <cellStyle name="Input 18 2" xfId="945"/>
    <cellStyle name="Input 19" xfId="946"/>
    <cellStyle name="Input 19 2" xfId="947"/>
    <cellStyle name="Input 2" xfId="948"/>
    <cellStyle name="Input 2 2" xfId="949"/>
    <cellStyle name="Input 20" xfId="950"/>
    <cellStyle name="Input 20 2" xfId="951"/>
    <cellStyle name="Input 21" xfId="952"/>
    <cellStyle name="Input 21 2" xfId="953"/>
    <cellStyle name="Input 22" xfId="954"/>
    <cellStyle name="Input 22 2" xfId="955"/>
    <cellStyle name="Input 23" xfId="956"/>
    <cellStyle name="Input 23 2" xfId="957"/>
    <cellStyle name="Input 24" xfId="958"/>
    <cellStyle name="Input 24 2" xfId="959"/>
    <cellStyle name="Input 25" xfId="960"/>
    <cellStyle name="Input 25 2" xfId="961"/>
    <cellStyle name="Input 26" xfId="962"/>
    <cellStyle name="Input 26 2" xfId="963"/>
    <cellStyle name="Input 27" xfId="964"/>
    <cellStyle name="Input 27 2" xfId="965"/>
    <cellStyle name="Input 28" xfId="966"/>
    <cellStyle name="Input 28 2" xfId="967"/>
    <cellStyle name="Input 29" xfId="968"/>
    <cellStyle name="Input 29 2" xfId="969"/>
    <cellStyle name="Input 3" xfId="970"/>
    <cellStyle name="Input 3 2" xfId="971"/>
    <cellStyle name="Input 30" xfId="972"/>
    <cellStyle name="Input 30 2" xfId="973"/>
    <cellStyle name="Input 31" xfId="974"/>
    <cellStyle name="Input 31 2" xfId="975"/>
    <cellStyle name="Input 32" xfId="976"/>
    <cellStyle name="Input 32 2" xfId="977"/>
    <cellStyle name="Input 33" xfId="978"/>
    <cellStyle name="Input 33 2" xfId="979"/>
    <cellStyle name="Input 34" xfId="980"/>
    <cellStyle name="Input 34 2" xfId="981"/>
    <cellStyle name="Input 35" xfId="982"/>
    <cellStyle name="Input 35 2" xfId="983"/>
    <cellStyle name="Input 36" xfId="984"/>
    <cellStyle name="Input 36 2" xfId="985"/>
    <cellStyle name="Input 37" xfId="986"/>
    <cellStyle name="Input 37 2" xfId="987"/>
    <cellStyle name="Input 38" xfId="988"/>
    <cellStyle name="Input 38 2" xfId="989"/>
    <cellStyle name="Input 39" xfId="990"/>
    <cellStyle name="Input 39 2" xfId="991"/>
    <cellStyle name="Input 4" xfId="992"/>
    <cellStyle name="Input 4 2" xfId="993"/>
    <cellStyle name="Input 40" xfId="994"/>
    <cellStyle name="Input 40 2" xfId="995"/>
    <cellStyle name="Input 41" xfId="996"/>
    <cellStyle name="Input 41 2" xfId="997"/>
    <cellStyle name="Input 42" xfId="998"/>
    <cellStyle name="Input 42 2" xfId="999"/>
    <cellStyle name="Input 43" xfId="1000"/>
    <cellStyle name="Input 43 2" xfId="1001"/>
    <cellStyle name="Input 44" xfId="1002"/>
    <cellStyle name="Input 44 2" xfId="1003"/>
    <cellStyle name="Input 45" xfId="1004"/>
    <cellStyle name="Input 45 2" xfId="1005"/>
    <cellStyle name="Input 46" xfId="1006"/>
    <cellStyle name="Input 46 2" xfId="1007"/>
    <cellStyle name="Input 47" xfId="1008"/>
    <cellStyle name="Input 47 2" xfId="1009"/>
    <cellStyle name="Input 48" xfId="1010"/>
    <cellStyle name="Input 48 2" xfId="1011"/>
    <cellStyle name="Input 49" xfId="1012"/>
    <cellStyle name="Input 49 2" xfId="1013"/>
    <cellStyle name="Input 5" xfId="1014"/>
    <cellStyle name="Input 5 2" xfId="1015"/>
    <cellStyle name="Input 50" xfId="1016"/>
    <cellStyle name="Input 50 2" xfId="1017"/>
    <cellStyle name="Input 51" xfId="1018"/>
    <cellStyle name="Input 51 2" xfId="1019"/>
    <cellStyle name="Input 52" xfId="1020"/>
    <cellStyle name="Input 52 2" xfId="1021"/>
    <cellStyle name="Input 53" xfId="1022"/>
    <cellStyle name="Input 53 2" xfId="1023"/>
    <cellStyle name="Input 54" xfId="1024"/>
    <cellStyle name="Input 54 2" xfId="1025"/>
    <cellStyle name="Input 55" xfId="1026"/>
    <cellStyle name="Input 55 2" xfId="1027"/>
    <cellStyle name="Input 56" xfId="1028"/>
    <cellStyle name="Input 56 2" xfId="1029"/>
    <cellStyle name="Input 57" xfId="1030"/>
    <cellStyle name="Input 57 2" xfId="1031"/>
    <cellStyle name="Input 58" xfId="1032"/>
    <cellStyle name="Input 58 2" xfId="1033"/>
    <cellStyle name="Input 59" xfId="1034"/>
    <cellStyle name="Input 59 2" xfId="1035"/>
    <cellStyle name="Input 6" xfId="1036"/>
    <cellStyle name="Input 6 2" xfId="1037"/>
    <cellStyle name="Input 60" xfId="1038"/>
    <cellStyle name="Input 60 2" xfId="1039"/>
    <cellStyle name="Input 61" xfId="1040"/>
    <cellStyle name="Input 61 2" xfId="1041"/>
    <cellStyle name="Input 62" xfId="1042"/>
    <cellStyle name="Input 62 2" xfId="1043"/>
    <cellStyle name="Input 63" xfId="1044"/>
    <cellStyle name="Input 63 2" xfId="1045"/>
    <cellStyle name="Input 64" xfId="1046"/>
    <cellStyle name="Input 64 2" xfId="1047"/>
    <cellStyle name="Input 65" xfId="1048"/>
    <cellStyle name="Input 65 2" xfId="1049"/>
    <cellStyle name="Input 66" xfId="1050"/>
    <cellStyle name="Input 66 2" xfId="1051"/>
    <cellStyle name="Input 67" xfId="1052"/>
    <cellStyle name="Input 67 2" xfId="1053"/>
    <cellStyle name="Input 68" xfId="1054"/>
    <cellStyle name="Input 68 2" xfId="1055"/>
    <cellStyle name="Input 69" xfId="1056"/>
    <cellStyle name="Input 69 2" xfId="1057"/>
    <cellStyle name="Input 7" xfId="1058"/>
    <cellStyle name="Input 7 2" xfId="1059"/>
    <cellStyle name="Input 70" xfId="1060"/>
    <cellStyle name="Input 70 2" xfId="1061"/>
    <cellStyle name="Input 71" xfId="1062"/>
    <cellStyle name="Input 71 2" xfId="1063"/>
    <cellStyle name="Input 72" xfId="1064"/>
    <cellStyle name="Input 72 2" xfId="1065"/>
    <cellStyle name="Input 73" xfId="1066"/>
    <cellStyle name="Input 73 2" xfId="1067"/>
    <cellStyle name="Input 74" xfId="1068"/>
    <cellStyle name="Input 74 2" xfId="1069"/>
    <cellStyle name="Input 75" xfId="1070"/>
    <cellStyle name="Input 75 2" xfId="1071"/>
    <cellStyle name="Input 76" xfId="1072"/>
    <cellStyle name="Input 76 2" xfId="1073"/>
    <cellStyle name="Input 77" xfId="1074"/>
    <cellStyle name="Input 77 2" xfId="1075"/>
    <cellStyle name="Input 78" xfId="1076"/>
    <cellStyle name="Input 78 2" xfId="1077"/>
    <cellStyle name="Input 79" xfId="1078"/>
    <cellStyle name="Input 79 2" xfId="1079"/>
    <cellStyle name="Input 8" xfId="1080"/>
    <cellStyle name="Input 8 2" xfId="1081"/>
    <cellStyle name="Input 80" xfId="1082"/>
    <cellStyle name="Input 80 2" xfId="1083"/>
    <cellStyle name="Input 81" xfId="1084"/>
    <cellStyle name="Input 81 2" xfId="1085"/>
    <cellStyle name="Input 82" xfId="1086"/>
    <cellStyle name="Input 82 2" xfId="1087"/>
    <cellStyle name="Input 83" xfId="1088"/>
    <cellStyle name="Input 83 2" xfId="1089"/>
    <cellStyle name="Input 84" xfId="1090"/>
    <cellStyle name="Input 84 2" xfId="1091"/>
    <cellStyle name="Input 85" xfId="1092"/>
    <cellStyle name="Input 85 2" xfId="1093"/>
    <cellStyle name="Input 86" xfId="1094"/>
    <cellStyle name="Input 86 2" xfId="1095"/>
    <cellStyle name="Input 87" xfId="1096"/>
    <cellStyle name="Input 87 2" xfId="1097"/>
    <cellStyle name="Input 88" xfId="1098"/>
    <cellStyle name="Input 88 2" xfId="1099"/>
    <cellStyle name="Input 89" xfId="1100"/>
    <cellStyle name="Input 89 2" xfId="1101"/>
    <cellStyle name="Input 9" xfId="1102"/>
    <cellStyle name="Input 9 2" xfId="1103"/>
    <cellStyle name="Input 90" xfId="1104"/>
    <cellStyle name="Input 90 2" xfId="1105"/>
    <cellStyle name="Input 91" xfId="1106"/>
    <cellStyle name="Input 91 2" xfId="1107"/>
    <cellStyle name="Input 92" xfId="1108"/>
    <cellStyle name="Input 92 2" xfId="1109"/>
    <cellStyle name="Input 93" xfId="1110"/>
    <cellStyle name="Input 93 2" xfId="1111"/>
    <cellStyle name="Input 94" xfId="1112"/>
    <cellStyle name="Input 94 2" xfId="1113"/>
    <cellStyle name="Input 95" xfId="1114"/>
    <cellStyle name="Input 95 2" xfId="1115"/>
    <cellStyle name="Input 96" xfId="1116"/>
    <cellStyle name="Input 96 2" xfId="1117"/>
    <cellStyle name="Input 97" xfId="1118"/>
    <cellStyle name="Input 97 2" xfId="1119"/>
    <cellStyle name="Input 98" xfId="1120"/>
    <cellStyle name="Input 98 2" xfId="1121"/>
    <cellStyle name="Input 99" xfId="1122"/>
    <cellStyle name="Input 99 2" xfId="1123"/>
    <cellStyle name="Input_History-SL" xfId="1124"/>
    <cellStyle name="Invoer" xfId="1125"/>
    <cellStyle name="Invoer 2" xfId="1126"/>
    <cellStyle name="Item_Current" xfId="400"/>
    <cellStyle name="Jegyzet 2" xfId="1127"/>
    <cellStyle name="Jelölőszín (1) 2" xfId="1128"/>
    <cellStyle name="Jelölőszín (2) 2" xfId="1129"/>
    <cellStyle name="Jelölőszín (3) 2" xfId="1130"/>
    <cellStyle name="Jelölőszín (4) 2" xfId="1131"/>
    <cellStyle name="Jelölőszín (5) 2" xfId="1132"/>
    <cellStyle name="Jelölőszín (6) 2" xfId="1133"/>
    <cellStyle name="Jó 2" xfId="1134"/>
    <cellStyle name="Kimenet 2" xfId="1135"/>
    <cellStyle name="Komma" xfId="401"/>
    <cellStyle name="Komórka połączona" xfId="1136"/>
    <cellStyle name="Komórka połączona 2" xfId="1137"/>
    <cellStyle name="Komórka zaznaczona" xfId="1138"/>
    <cellStyle name="Komórka zaznaczona 2" xfId="1139"/>
    <cellStyle name="Kontroller celle" xfId="1140"/>
    <cellStyle name="Kontrolná bunka" xfId="1141"/>
    <cellStyle name="Kontrolná bunka 2" xfId="1142"/>
    <cellStyle name="Kontrolní buňka" xfId="1143"/>
    <cellStyle name="Kontrolní buňka 2" xfId="1144"/>
    <cellStyle name="Kop 1" xfId="1145"/>
    <cellStyle name="Kop 1 2" xfId="1146"/>
    <cellStyle name="Kop 2" xfId="1147"/>
    <cellStyle name="Kop 2 2" xfId="1148"/>
    <cellStyle name="Kop 3" xfId="1149"/>
    <cellStyle name="Kop 3 2" xfId="1150"/>
    <cellStyle name="Kop 4" xfId="1151"/>
    <cellStyle name="Kop 4 2" xfId="1152"/>
    <cellStyle name="Kopfzeile1" xfId="402"/>
    <cellStyle name="Kopfzeile2" xfId="403"/>
    <cellStyle name="LAY-OUT" xfId="404"/>
    <cellStyle name="Linked Cell" xfId="1153"/>
    <cellStyle name="Linked Cell 2" xfId="1154"/>
    <cellStyle name="Magyarázó szöveg 2" xfId="1155"/>
    <cellStyle name="Markeringsfarve1" xfId="1156"/>
    <cellStyle name="Markeringsfarve2" xfId="1157"/>
    <cellStyle name="Markeringsfarve3" xfId="1158"/>
    <cellStyle name="Markeringsfarve4" xfId="1159"/>
    <cellStyle name="Markeringsfarve5" xfId="1160"/>
    <cellStyle name="Markeringsfarve6" xfId="1161"/>
    <cellStyle name="Migliaia (0)_MODULO   NAVI HYUNDAI  2002 EURO " xfId="1162"/>
    <cellStyle name="Millares_AC-0-CTS" xfId="405"/>
    <cellStyle name="Milliers_200902prixtransaction K95" xfId="1163"/>
    <cellStyle name="Model" xfId="406"/>
    <cellStyle name="Nadpis 1" xfId="1164"/>
    <cellStyle name="Nadpis 2" xfId="1165"/>
    <cellStyle name="Nadpis 3" xfId="1166"/>
    <cellStyle name="Nadpis 4" xfId="1167"/>
    <cellStyle name="Nagłówek 1" xfId="1168"/>
    <cellStyle name="Nagłówek 1 2" xfId="1169"/>
    <cellStyle name="Nagłówek 2" xfId="1170"/>
    <cellStyle name="Nagłówek 2 2" xfId="1171"/>
    <cellStyle name="Nagłówek 3" xfId="1172"/>
    <cellStyle name="Nagłówek 3 2" xfId="1173"/>
    <cellStyle name="Nagłówek 4" xfId="1174"/>
    <cellStyle name="Nagłówek 4 2" xfId="1175"/>
    <cellStyle name="Název" xfId="1176"/>
    <cellStyle name="Neutraal" xfId="1177"/>
    <cellStyle name="Neutral" xfId="1178"/>
    <cellStyle name="Neutral 2" xfId="1179"/>
    <cellStyle name="Neutrálna" xfId="1180"/>
    <cellStyle name="Neutrálna 2" xfId="1181"/>
    <cellStyle name="Neutralne" xfId="1182"/>
    <cellStyle name="Neutralne 2" xfId="1183"/>
    <cellStyle name="Neutrální" xfId="1184"/>
    <cellStyle name="Neutrální 2" xfId="1185"/>
    <cellStyle name="no dec" xfId="407"/>
    <cellStyle name="Normaali_Finland 20100916" xfId="1186"/>
    <cellStyle name="Normál" xfId="0" builtinId="0"/>
    <cellStyle name="Normal - Style1" xfId="408"/>
    <cellStyle name="Normal - Style1 2" xfId="1187"/>
    <cellStyle name="Normal 2" xfId="1188"/>
    <cellStyle name="Normál 2" xfId="409"/>
    <cellStyle name="Normál 2 2" xfId="1189"/>
    <cellStyle name="Normál 2 3" xfId="1433"/>
    <cellStyle name="Normal 2_20101029_UB_PF_BL_V2 Options" xfId="1190"/>
    <cellStyle name="Normál 2_20101029_UB_PF_HU" xfId="1191"/>
    <cellStyle name="Normal 2_2011 PL Files 1116" xfId="1192"/>
    <cellStyle name="Normál 2_20110126_UB_PF_HU" xfId="1193"/>
    <cellStyle name="Normal 2_Copy of PL_Files2" xfId="1194"/>
    <cellStyle name="Normál 2_Pricelist" xfId="1195"/>
    <cellStyle name="Normal 2_UB PF updates 20110131 Engine WVTO_Inoskin" xfId="1196"/>
    <cellStyle name="Normal 3" xfId="410"/>
    <cellStyle name="Normál 3" xfId="470"/>
    <cellStyle name="Normal 3_20101029_UB_PF_BL" xfId="1197"/>
    <cellStyle name="Normál 3_2011 PL Files 1116" xfId="1198"/>
    <cellStyle name="Normal 3_20110126_UB_PF_BL" xfId="1199"/>
    <cellStyle name="Normal_ SG&amp;A Bridge " xfId="1200"/>
    <cellStyle name="Normál_JM 06MY FELSZERELTSÉGI LISTA_051102" xfId="411"/>
    <cellStyle name="Normal_MC Option List" xfId="412"/>
    <cellStyle name="Normál_ÚJ GETZ FELSZERELTSÉGI LISTA_051026" xfId="413"/>
    <cellStyle name="Normál_Új Sportage árak, felszereltség" xfId="414"/>
    <cellStyle name="Normale_Italy 20100916" xfId="1201"/>
    <cellStyle name="normálne 2" xfId="1202"/>
    <cellStyle name="normálne 3" xfId="1203"/>
    <cellStyle name="normálne 3 2" xfId="1204"/>
    <cellStyle name="normální 2" xfId="1205"/>
    <cellStyle name="Normalny_Matching table" xfId="1206"/>
    <cellStyle name="Notas" xfId="1207"/>
    <cellStyle name="Note" xfId="1208"/>
    <cellStyle name="Note 2" xfId="1209"/>
    <cellStyle name="Notitie" xfId="1210"/>
    <cellStyle name="Notiz" xfId="1211"/>
    <cellStyle name="nt bolted_BOOK1" xfId="415"/>
    <cellStyle name="NUM_" xfId="416"/>
    <cellStyle name="o??귟 [0.00]_PRODUCT DETAIL Q1" xfId="417"/>
    <cellStyle name="Obliczenia" xfId="1212"/>
    <cellStyle name="Obliczenia 2" xfId="1213"/>
    <cellStyle name="Œ…‹æØ‚è [0.00]_CR-581-CCQ-1 " xfId="1214"/>
    <cellStyle name="Œ…‹æØ‚è_CR-581-CCQ-1 " xfId="1215"/>
    <cellStyle name="Ongeldig" xfId="1216"/>
    <cellStyle name="Option_Added_Cont_Desc" xfId="418"/>
    <cellStyle name="Output" xfId="1217"/>
    <cellStyle name="Output 2" xfId="1218"/>
    <cellStyle name="Overskrift 1" xfId="1219"/>
    <cellStyle name="Overskrift 1 2" xfId="1220"/>
    <cellStyle name="Overskrift 2" xfId="1221"/>
    <cellStyle name="Overskrift 2 2" xfId="1222"/>
    <cellStyle name="Overskrift 3" xfId="1223"/>
    <cellStyle name="Overskrift 3 2" xfId="1224"/>
    <cellStyle name="Overskrift 4" xfId="1225"/>
    <cellStyle name="Overskrift 4 2" xfId="1226"/>
    <cellStyle name="Percent [2]" xfId="419"/>
    <cellStyle name="Percent 2" xfId="1227"/>
    <cellStyle name="Percent 3" xfId="1228"/>
    <cellStyle name="Percent 4" xfId="1229"/>
    <cellStyle name="Percent 4 2" xfId="1230"/>
    <cellStyle name="Poznámka" xfId="1231"/>
    <cellStyle name="Poznámka 2" xfId="1232"/>
    <cellStyle name="Preliminary_Data" xfId="420"/>
    <cellStyle name="Prepojená bunka" xfId="1233"/>
    <cellStyle name="Prepojená bunka 2" xfId="1234"/>
    <cellStyle name="Prices_Data" xfId="421"/>
    <cellStyle name="Procent 2" xfId="1235"/>
    <cellStyle name="Propojená buňka" xfId="1236"/>
    <cellStyle name="Propojená buňka 2" xfId="1237"/>
    <cellStyle name="R_TITLE" xfId="422"/>
    <cellStyle name="Rossz 2" xfId="1238"/>
    <cellStyle name="RSONAL" xfId="423"/>
    <cellStyle name="Salida" xfId="1239"/>
    <cellStyle name="Sammenkædet celle" xfId="1240"/>
    <cellStyle name="Schlecht" xfId="1241"/>
    <cellStyle name="Semleges 2" xfId="1242"/>
    <cellStyle name="Spolu" xfId="1243"/>
    <cellStyle name="Správně" xfId="1244"/>
    <cellStyle name="Správně 2" xfId="1245"/>
    <cellStyle name="ß마 _x0002_" xfId="1246"/>
    <cellStyle name="Standaard 2" xfId="1247"/>
    <cellStyle name="Standard 2" xfId="1248"/>
    <cellStyle name="Standard_AR170399_Englisch" xfId="424"/>
    <cellStyle name="Stílus 1" xfId="425"/>
    <cellStyle name="Stílus 2" xfId="426"/>
    <cellStyle name="Stílus 3" xfId="427"/>
    <cellStyle name="subhead" xfId="428"/>
    <cellStyle name="Suma" xfId="1249"/>
    <cellStyle name="Summe" xfId="429"/>
    <cellStyle name="Számítás 2" xfId="1250"/>
    <cellStyle name="Százalék" xfId="430" builtinId="5"/>
    <cellStyle name="Tekst objaśnienia" xfId="1251"/>
    <cellStyle name="Tekst objaśnienia 2" xfId="1252"/>
    <cellStyle name="Tekst ostrzeżenia" xfId="1253"/>
    <cellStyle name="Tekst ostrzeżenia 2" xfId="1254"/>
    <cellStyle name="Text upozornění" xfId="1255"/>
    <cellStyle name="Text upozornění 2" xfId="1256"/>
    <cellStyle name="Text upozornenia" xfId="1257"/>
    <cellStyle name="Text upozornenia 2" xfId="1258"/>
    <cellStyle name="Texto de advertencia" xfId="1259"/>
    <cellStyle name="Texto explicativo" xfId="1260"/>
    <cellStyle name="þ_x001d_ð'&amp;Oy?Hy9_x0008__x000f__x0007_æ_x0007__x0007__x0001__x0001_" xfId="431"/>
    <cellStyle name="Titel" xfId="1261"/>
    <cellStyle name="Titel 2" xfId="1262"/>
    <cellStyle name="Title" xfId="432"/>
    <cellStyle name="Title 2" xfId="1263"/>
    <cellStyle name="Titul" xfId="1264"/>
    <cellStyle name="Título" xfId="1265"/>
    <cellStyle name="Título 1" xfId="1266"/>
    <cellStyle name="Título 1 2" xfId="1267"/>
    <cellStyle name="Título 2" xfId="1268"/>
    <cellStyle name="Título 2 2" xfId="1269"/>
    <cellStyle name="Título 3" xfId="1270"/>
    <cellStyle name="Título 3 2" xfId="1271"/>
    <cellStyle name="Título 4" xfId="1272"/>
    <cellStyle name="Título_20100928_TA_PF_AS" xfId="1273"/>
    <cellStyle name="Totaal" xfId="1274"/>
    <cellStyle name="Totaal 2" xfId="1275"/>
    <cellStyle name="Total" xfId="1276"/>
    <cellStyle name="Total 2" xfId="1277"/>
    <cellStyle name="Total 2 2" xfId="1278"/>
    <cellStyle name="Tytuł" xfId="1279"/>
    <cellStyle name="Ugyldig" xfId="1280"/>
    <cellStyle name="Uitvoer" xfId="1281"/>
    <cellStyle name="UR" xfId="433"/>
    <cellStyle name="Uwaga" xfId="1282"/>
    <cellStyle name="Überschrift" xfId="1283"/>
    <cellStyle name="Überschrift 1" xfId="1284"/>
    <cellStyle name="Überschrift 1 2" xfId="1285"/>
    <cellStyle name="Überschrift 2" xfId="1286"/>
    <cellStyle name="Überschrift 2 2" xfId="1287"/>
    <cellStyle name="Überschrift 3" xfId="1288"/>
    <cellStyle name="Überschrift 3 2" xfId="1289"/>
    <cellStyle name="Überschrift 4" xfId="1290"/>
    <cellStyle name="Überschrift 4 2" xfId="1291"/>
    <cellStyle name="Überschrift 5" xfId="1292"/>
    <cellStyle name="Überschrift_20100928_TA_PF_AS" xfId="1293"/>
    <cellStyle name="Valuta (0)_MODULO   NAVI HYUNDAI  2002 EURO " xfId="1294"/>
    <cellStyle name="Vehicle_Benchmark" xfId="434"/>
    <cellStyle name="Verklarende tekst" xfId="1295"/>
    <cellStyle name="Verknüpfte Zelle" xfId="1296"/>
    <cellStyle name="Version_Header" xfId="435"/>
    <cellStyle name="Volumes_Data" xfId="436"/>
    <cellStyle name="Vstup" xfId="1297"/>
    <cellStyle name="Výpočet" xfId="1298"/>
    <cellStyle name="Výpočet 2" xfId="1299"/>
    <cellStyle name="Výstup" xfId="1300"/>
    <cellStyle name="Výstup 2" xfId="1301"/>
    <cellStyle name="Vysvětlující text" xfId="1302"/>
    <cellStyle name="Vysvětlující text 2" xfId="1303"/>
    <cellStyle name="Vysvetľujúci text" xfId="1304"/>
    <cellStyle name="Vysvetľujúci text 2" xfId="1305"/>
    <cellStyle name="‧W?_CR-581-CCQ-1 " xfId="1306"/>
    <cellStyle name="Waarschuwingstekst" xfId="1307"/>
    <cellStyle name="Währung [0]_CFGPLAN" xfId="437"/>
    <cellStyle name="Währung_CFGPLAN" xfId="438"/>
    <cellStyle name="Warnender Text" xfId="1308"/>
    <cellStyle name="Warning Text" xfId="1309"/>
    <cellStyle name="Warning Text 2" xfId="1310"/>
    <cellStyle name="WŽhrung" xfId="439"/>
    <cellStyle name="Zelle überprüfen" xfId="1311"/>
    <cellStyle name="Zlá" xfId="1312"/>
    <cellStyle name="Zlá 2" xfId="1313"/>
    <cellStyle name="Złe" xfId="1314"/>
    <cellStyle name="Złe 2" xfId="1315"/>
    <cellStyle name="Zvýraznění 1" xfId="1316"/>
    <cellStyle name="Zvýraznění 1 2" xfId="1317"/>
    <cellStyle name="Zvýraznění 2" xfId="1318"/>
    <cellStyle name="Zvýraznění 2 2" xfId="1319"/>
    <cellStyle name="Zvýraznění 3" xfId="1320"/>
    <cellStyle name="Zvýraznění 3 2" xfId="1321"/>
    <cellStyle name="Zvýraznění 4" xfId="1322"/>
    <cellStyle name="Zvýraznění 4 2" xfId="1323"/>
    <cellStyle name="Zvýraznění 5" xfId="1324"/>
    <cellStyle name="Zvýraznění 5 2" xfId="1325"/>
    <cellStyle name="Zvýraznění 6" xfId="1326"/>
    <cellStyle name="Zvýraznění 6 2" xfId="1327"/>
    <cellStyle name="Zvýraznenie1" xfId="1328"/>
    <cellStyle name="Zvýraznenie1 2" xfId="1329"/>
    <cellStyle name="Zvýraznenie2" xfId="1330"/>
    <cellStyle name="Zvýraznenie2 2" xfId="1331"/>
    <cellStyle name="Zvýraznenie3" xfId="1332"/>
    <cellStyle name="Zvýraznenie3 2" xfId="1333"/>
    <cellStyle name="Zvýraznenie4" xfId="1334"/>
    <cellStyle name="Zvýraznenie4 2" xfId="1335"/>
    <cellStyle name="Zvýraznenie5" xfId="1336"/>
    <cellStyle name="Zvýraznenie5 2" xfId="1337"/>
    <cellStyle name="Zvýraznenie6" xfId="1338"/>
    <cellStyle name="Zvýraznenie6 2" xfId="1339"/>
    <cellStyle name="Акцент1" xfId="1340"/>
    <cellStyle name="Акцент2" xfId="1341"/>
    <cellStyle name="Акцент3" xfId="1342"/>
    <cellStyle name="Акцент4" xfId="1343"/>
    <cellStyle name="Акцент5" xfId="1344"/>
    <cellStyle name="Акцент6" xfId="1345"/>
    <cellStyle name="Ввод " xfId="1346"/>
    <cellStyle name="Вывод" xfId="1347"/>
    <cellStyle name="Вычисление" xfId="1348"/>
    <cellStyle name="Заголовок 1" xfId="1349"/>
    <cellStyle name="Заголовок 2" xfId="1350"/>
    <cellStyle name="Заголовок 3" xfId="1351"/>
    <cellStyle name="Заголовок 4" xfId="1352"/>
    <cellStyle name="Итог" xfId="1353"/>
    <cellStyle name="Контрольная ячейка" xfId="1354"/>
    <cellStyle name="Название" xfId="1355"/>
    <cellStyle name="Нейтральный" xfId="1356"/>
    <cellStyle name="Обычный_База по кодам" xfId="440"/>
    <cellStyle name="Плохой" xfId="1357"/>
    <cellStyle name="Пояснение" xfId="1358"/>
    <cellStyle name="Примечание" xfId="1359"/>
    <cellStyle name="Связанная ячейка" xfId="1360"/>
    <cellStyle name="Текст предупреждения" xfId="1361"/>
    <cellStyle name="Хороший" xfId="1362"/>
    <cellStyle name="ન࿿ઇ૆૞૩૴ાઝુ૥઻ઢઓહ઩ૣોિૐ૭ઊૅ૶૮૯ઁમભ૵૎࿿૬૒_VBA_PROJECT_CUR" xfId="441"/>
    <cellStyle name="ကကᔀᰀ" xfId="1363"/>
    <cellStyle name="" xfId="1364"/>
    <cellStyle name="강조색1 2" xfId="1365"/>
    <cellStyle name="강조색2 2" xfId="1366"/>
    <cellStyle name="강조색3 2" xfId="1367"/>
    <cellStyle name="강조색4 2" xfId="1368"/>
    <cellStyle name="강조색5 2" xfId="1369"/>
    <cellStyle name="강조색6 2" xfId="1370"/>
    <cellStyle name="경고문 2" xfId="1371"/>
    <cellStyle name="계산 2" xfId="1372"/>
    <cellStyle name="고정출력1_10월2W타부 " xfId="442"/>
    <cellStyle name="고정출력2_10월2W타부 " xfId="443"/>
    <cellStyle name="나쁨 2" xfId="1373"/>
    <cellStyle name="동수" xfId="444"/>
    <cellStyle name="뒤에 오는 하이퍼링크_0.표지(7월)" xfId="445"/>
    <cellStyle name="똿뗦먛귟 [0.00]_PRODUCT DETAIL Q1" xfId="446"/>
    <cellStyle name="똿뗦먛귟_PRODUCT DETAIL Q1" xfId="447"/>
    <cellStyle name="메모 2" xfId="1374"/>
    <cellStyle name="믅됞 [0.00]_PRODUCT DETAIL Q1" xfId="448"/>
    <cellStyle name="믅됞_NT Server " xfId="1375"/>
    <cellStyle name="밍? [0]_엄넷?? " xfId="1376"/>
    <cellStyle name="밍?_엄넷?? " xfId="1377"/>
    <cellStyle name="백" xfId="449"/>
    <cellStyle name="백_Feature List " xfId="1378"/>
    <cellStyle name="백_SL 13MY Ordering Specification 2.0 (All-120515)" xfId="1379"/>
    <cellStyle name="백_Technical spec" xfId="1380"/>
    <cellStyle name="백_Technical spec 2" xfId="1381"/>
    <cellStyle name="백_Technical spec_SL 13MY Ordering Specification 2.0 (All-120515)" xfId="1382"/>
    <cellStyle name="보통 2" xfId="1383"/>
    <cellStyle name="뷭?" xfId="450"/>
    <cellStyle name="뷭? 2" xfId="1384"/>
    <cellStyle name="뷰A? [0]_엄넷?? " xfId="1385"/>
    <cellStyle name="뷰A?_엄넷?? " xfId="1386"/>
    <cellStyle name="설명 텍스트 2" xfId="1387"/>
    <cellStyle name="셀 확인 2" xfId="1388"/>
    <cellStyle name="쉼표 [0] 2" xfId="1389"/>
    <cellStyle name="스타일 1" xfId="1390"/>
    <cellStyle name="스타일 10" xfId="1391"/>
    <cellStyle name="스타일 11" xfId="1392"/>
    <cellStyle name="스타일 12" xfId="1393"/>
    <cellStyle name="스타일 2" xfId="1394"/>
    <cellStyle name="스타일 3" xfId="1395"/>
    <cellStyle name="스타일 4" xfId="1396"/>
    <cellStyle name="스타일 5" xfId="1397"/>
    <cellStyle name="스타일 6" xfId="1398"/>
    <cellStyle name="스타일 7" xfId="1399"/>
    <cellStyle name="스타일 8" xfId="1400"/>
    <cellStyle name="스타일 9" xfId="1401"/>
    <cellStyle name="연결된 셀 2" xfId="1402"/>
    <cellStyle name="요약 2" xfId="1403"/>
    <cellStyle name="입력 2" xfId="1404"/>
    <cellStyle name="제목 1 2" xfId="1405"/>
    <cellStyle name="제목 2 2" xfId="1406"/>
    <cellStyle name="제목 3 2" xfId="1407"/>
    <cellStyle name="제목 4 2" xfId="1408"/>
    <cellStyle name="제목 5" xfId="1409"/>
    <cellStyle name="좋음 2" xfId="1410"/>
    <cellStyle name="지정되지 않음" xfId="451"/>
    <cellStyle name="출력 2" xfId="1411"/>
    <cellStyle name="카운타　　　　　　　" xfId="1412"/>
    <cellStyle name="케倬÷䧜÷_x000b__x000b_䧠÷" xfId="1413"/>
    <cellStyle name="콤" xfId="452"/>
    <cellStyle name="콤_Feature List " xfId="1414"/>
    <cellStyle name="콤_SL 13MY Ordering Specification 2.0 (All-120515)" xfId="1415"/>
    <cellStyle name="콤_Technical spec" xfId="1416"/>
    <cellStyle name="콤_Technical spec 2" xfId="1417"/>
    <cellStyle name="콤_Technical spec_SL 13MY Ordering Specification 2.0 (All-120515)" xfId="1418"/>
    <cellStyle name="콤냡?&lt;_x000f_$??:_x0009_`1_1 " xfId="1419"/>
    <cellStyle name="콤마 [" xfId="453"/>
    <cellStyle name="콤마 [0]_ " xfId="454"/>
    <cellStyle name="콤마_ " xfId="455"/>
    <cellStyle name="통" xfId="456"/>
    <cellStyle name="통_Feature List " xfId="1420"/>
    <cellStyle name="통_SL 13MY Ordering Specification 2.0 (All-120515)" xfId="1421"/>
    <cellStyle name="통_Technical spec" xfId="1422"/>
    <cellStyle name="통_Technical spec 2" xfId="1423"/>
    <cellStyle name="통_Technical spec_SL 13MY Ordering Specification 2.0 (All-120515)" xfId="1424"/>
    <cellStyle name="통화 [" xfId="457"/>
    <cellStyle name="팒" xfId="458"/>
    <cellStyle name="퍼센트" xfId="459"/>
    <cellStyle name="표" xfId="460"/>
    <cellStyle name="표_Feature List " xfId="1425"/>
    <cellStyle name="표_SL 13MY Ordering Specification 2.0 (All-120515)" xfId="1426"/>
    <cellStyle name="표_Technical spec" xfId="1427"/>
    <cellStyle name="표_Technical spec 2" xfId="1428"/>
    <cellStyle name="표_Technical spec_SL 13MY Ordering Specification 2.0 (All-120515)" xfId="1429"/>
    <cellStyle name="표서식" xfId="461"/>
    <cellStyle name="표준 2" xfId="1430"/>
    <cellStyle name="표준_AM ORDERING SPEC_11MY_100825_version#5" xfId="1431"/>
    <cellStyle name="퓭닉_ㅶA??絡 " xfId="1432"/>
    <cellStyle name="화폐기호_도장2 " xfId="462"/>
    <cellStyle name="화폐기호0_D20대 D24 COST비교 " xfId="463"/>
    <cellStyle name="회비" xfId="464"/>
    <cellStyle name="一般_Book1" xfId="465"/>
    <cellStyle name="千分位[0]_Book1" xfId="466"/>
    <cellStyle name="千分位_Book1" xfId="467"/>
    <cellStyle name="貨幣 [0]_Book1" xfId="468"/>
    <cellStyle name="貨幣_Book1" xfId="46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6.png"/><Relationship Id="rId1" Type="http://schemas.openxmlformats.org/officeDocument/2006/relationships/image" Target="../media/image23.jpeg"/><Relationship Id="rId4"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jpeg"/><Relationship Id="rId1"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jpeg"/><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eg"/><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2.jpe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3.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8.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8.jpe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9.jpeg"/><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jpe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838200</xdr:rowOff>
    </xdr:from>
    <xdr:to>
      <xdr:col>0</xdr:col>
      <xdr:colOff>2914650</xdr:colOff>
      <xdr:row>1</xdr:row>
      <xdr:rowOff>1666875</xdr:rowOff>
    </xdr:to>
    <xdr:pic>
      <xdr:nvPicPr>
        <xdr:cNvPr id="2049" name="Picture 2" descr="Pican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23925"/>
          <a:ext cx="28956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990600</xdr:colOff>
      <xdr:row>1</xdr:row>
      <xdr:rowOff>238125</xdr:rowOff>
    </xdr:from>
    <xdr:to>
      <xdr:col>3</xdr:col>
      <xdr:colOff>1047750</xdr:colOff>
      <xdr:row>1</xdr:row>
      <xdr:rowOff>1476375</xdr:rowOff>
    </xdr:to>
    <xdr:pic>
      <xdr:nvPicPr>
        <xdr:cNvPr id="2050" name="Picture 49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000" y="323850"/>
          <a:ext cx="24193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1362075</xdr:colOff>
      <xdr:row>1</xdr:row>
      <xdr:rowOff>828675</xdr:rowOff>
    </xdr:to>
    <xdr:pic>
      <xdr:nvPicPr>
        <xdr:cNvPr id="2051" name="Kép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85725"/>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1063625</xdr:colOff>
      <xdr:row>1</xdr:row>
      <xdr:rowOff>647101</xdr:rowOff>
    </xdr:to>
    <xdr:pic>
      <xdr:nvPicPr>
        <xdr:cNvPr id="2" name="Kép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726"/>
          <a:ext cx="1063625" cy="64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1282235</xdr:rowOff>
    </xdr:from>
    <xdr:to>
      <xdr:col>0</xdr:col>
      <xdr:colOff>3827863</xdr:colOff>
      <xdr:row>1</xdr:row>
      <xdr:rowOff>1677274</xdr:rowOff>
    </xdr:to>
    <xdr:pic>
      <xdr:nvPicPr>
        <xdr:cNvPr id="8" name="Picture 3" descr="E:\▒▒▒ WORK2015 ▒▒▒\1503 JF Product Guide\PPT\image\Optima logo.png"/>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100000"/>
                  </a14:imgEffect>
                </a14:imgLayer>
              </a14:imgProps>
            </a:ext>
            <a:ext uri="{28A0092B-C50C-407E-A947-70E740481C1C}">
              <a14:useLocalDpi xmlns:a14="http://schemas.microsoft.com/office/drawing/2010/main" val="0"/>
            </a:ext>
          </a:extLst>
        </a:blip>
        <a:srcRect/>
        <a:stretch>
          <a:fillRect/>
        </a:stretch>
      </xdr:blipFill>
      <xdr:spPr bwMode="auto">
        <a:xfrm>
          <a:off x="0" y="1367716"/>
          <a:ext cx="3827863" cy="395039"/>
        </a:xfrm>
        <a:prstGeom prst="rect">
          <a:avLst/>
        </a:prstGeom>
        <a:noFill/>
        <a:effectLst>
          <a:outerShdw blurRad="635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3883269</xdr:colOff>
      <xdr:row>1</xdr:row>
      <xdr:rowOff>1221178</xdr:rowOff>
    </xdr:from>
    <xdr:to>
      <xdr:col>2</xdr:col>
      <xdr:colOff>341923</xdr:colOff>
      <xdr:row>1</xdr:row>
      <xdr:rowOff>1795822</xdr:rowOff>
    </xdr:to>
    <xdr:sp macro="" textlink="">
      <xdr:nvSpPr>
        <xdr:cNvPr id="9" name="TextBox 20"/>
        <xdr:cNvSpPr txBox="1"/>
      </xdr:nvSpPr>
      <xdr:spPr>
        <a:xfrm>
          <a:off x="3883269" y="1306659"/>
          <a:ext cx="2662116" cy="574644"/>
        </a:xfrm>
        <a:prstGeom prst="rect">
          <a:avLst/>
        </a:prstGeom>
        <a:noFill/>
        <a:effectLst>
          <a:outerShdw blurRad="635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txBody>
        <a:bodyPr wrap="square" lIns="36000" tIns="0" rIns="36000" bIns="0" rtlCol="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r>
            <a:rPr lang="en-US" altLang="ko-KR" sz="3000">
              <a:effectLst/>
              <a:latin typeface="기아 Bold" panose="020B0600000101010101" pitchFamily="50" charset="-127"/>
              <a:ea typeface="기아 Bold" panose="020B0600000101010101" pitchFamily="50" charset="-127"/>
            </a:rPr>
            <a:t>sportswagon</a:t>
          </a:r>
        </a:p>
      </xdr:txBody>
    </xdr:sp>
    <xdr:clientData/>
  </xdr:twoCellAnchor>
  <xdr:twoCellAnchor editAs="oneCell">
    <xdr:from>
      <xdr:col>1</xdr:col>
      <xdr:colOff>464039</xdr:colOff>
      <xdr:row>1</xdr:row>
      <xdr:rowOff>109904</xdr:rowOff>
    </xdr:from>
    <xdr:to>
      <xdr:col>3</xdr:col>
      <xdr:colOff>1160097</xdr:colOff>
      <xdr:row>1</xdr:row>
      <xdr:rowOff>1303588</xdr:rowOff>
    </xdr:to>
    <xdr:pic>
      <xdr:nvPicPr>
        <xdr:cNvPr id="10" name="Picture 3"/>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5482981" y="195385"/>
          <a:ext cx="3065097" cy="1193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1</xdr:row>
      <xdr:rowOff>1009650</xdr:rowOff>
    </xdr:from>
    <xdr:to>
      <xdr:col>0</xdr:col>
      <xdr:colOff>3663950</xdr:colOff>
      <xdr:row>2</xdr:row>
      <xdr:rowOff>0</xdr:rowOff>
    </xdr:to>
    <xdr:pic>
      <xdr:nvPicPr>
        <xdr:cNvPr id="2" name="Picture 2" descr="sportage másolat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095375"/>
          <a:ext cx="3635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47625</xdr:rowOff>
    </xdr:from>
    <xdr:to>
      <xdr:col>0</xdr:col>
      <xdr:colOff>1390650</xdr:colOff>
      <xdr:row>1</xdr:row>
      <xdr:rowOff>790575</xdr:rowOff>
    </xdr:to>
    <xdr:pic>
      <xdr:nvPicPr>
        <xdr:cNvPr id="3" name="Kép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47625"/>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1082675</xdr:colOff>
      <xdr:row>0</xdr:row>
      <xdr:rowOff>76200</xdr:rowOff>
    </xdr:from>
    <xdr:to>
      <xdr:col>3</xdr:col>
      <xdr:colOff>1092200</xdr:colOff>
      <xdr:row>1</xdr:row>
      <xdr:rowOff>1549566</xdr:rowOff>
    </xdr:to>
    <xdr:pic>
      <xdr:nvPicPr>
        <xdr:cNvPr id="4" name="Kép 2" descr="image0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6775" y="76200"/>
          <a:ext cx="2371725" cy="156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1</xdr:row>
      <xdr:rowOff>1009650</xdr:rowOff>
    </xdr:from>
    <xdr:to>
      <xdr:col>0</xdr:col>
      <xdr:colOff>3663950</xdr:colOff>
      <xdr:row>2</xdr:row>
      <xdr:rowOff>0</xdr:rowOff>
    </xdr:to>
    <xdr:pic>
      <xdr:nvPicPr>
        <xdr:cNvPr id="2" name="Picture 2" descr="sportage másolat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095375"/>
          <a:ext cx="3635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47625</xdr:rowOff>
    </xdr:from>
    <xdr:to>
      <xdr:col>0</xdr:col>
      <xdr:colOff>1390650</xdr:colOff>
      <xdr:row>1</xdr:row>
      <xdr:rowOff>790575</xdr:rowOff>
    </xdr:to>
    <xdr:pic>
      <xdr:nvPicPr>
        <xdr:cNvPr id="3" name="Kép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47625"/>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6108700</xdr:colOff>
      <xdr:row>0</xdr:row>
      <xdr:rowOff>76200</xdr:rowOff>
    </xdr:from>
    <xdr:to>
      <xdr:col>2</xdr:col>
      <xdr:colOff>1104901</xdr:colOff>
      <xdr:row>1</xdr:row>
      <xdr:rowOff>1549566</xdr:rowOff>
    </xdr:to>
    <xdr:pic>
      <xdr:nvPicPr>
        <xdr:cNvPr id="4" name="Kép 2" descr="image0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8700" y="76200"/>
          <a:ext cx="2374901" cy="156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1323975</xdr:rowOff>
    </xdr:from>
    <xdr:to>
      <xdr:col>0</xdr:col>
      <xdr:colOff>3971925</xdr:colOff>
      <xdr:row>1</xdr:row>
      <xdr:rowOff>1762125</xdr:rowOff>
    </xdr:to>
    <xdr:pic>
      <xdr:nvPicPr>
        <xdr:cNvPr id="2" name="Picture 26"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409700"/>
          <a:ext cx="38766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1362075</xdr:colOff>
      <xdr:row>1</xdr:row>
      <xdr:rowOff>831850</xdr:rowOff>
    </xdr:to>
    <xdr:pic>
      <xdr:nvPicPr>
        <xdr:cNvPr id="3"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900"/>
          <a:ext cx="1362075"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1</xdr:row>
      <xdr:rowOff>38100</xdr:rowOff>
    </xdr:from>
    <xdr:to>
      <xdr:col>3</xdr:col>
      <xdr:colOff>1130300</xdr:colOff>
      <xdr:row>1</xdr:row>
      <xdr:rowOff>1508286</xdr:rowOff>
    </xdr:to>
    <xdr:pic>
      <xdr:nvPicPr>
        <xdr:cNvPr id="5" name="Kép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18200" y="127000"/>
          <a:ext cx="2959100" cy="14701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1019175</xdr:rowOff>
    </xdr:from>
    <xdr:to>
      <xdr:col>0</xdr:col>
      <xdr:colOff>3762375</xdr:colOff>
      <xdr:row>1</xdr:row>
      <xdr:rowOff>1724025</xdr:rowOff>
    </xdr:to>
    <xdr:pic>
      <xdr:nvPicPr>
        <xdr:cNvPr id="20481" name="Kép 10" descr="Carens.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04900"/>
          <a:ext cx="3762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1362075</xdr:colOff>
      <xdr:row>1</xdr:row>
      <xdr:rowOff>742950</xdr:rowOff>
    </xdr:to>
    <xdr:pic>
      <xdr:nvPicPr>
        <xdr:cNvPr id="20483"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104775</xdr:colOff>
      <xdr:row>1</xdr:row>
      <xdr:rowOff>1092200</xdr:rowOff>
    </xdr:from>
    <xdr:to>
      <xdr:col>0</xdr:col>
      <xdr:colOff>2505075</xdr:colOff>
      <xdr:row>1</xdr:row>
      <xdr:rowOff>1587500</xdr:rowOff>
    </xdr:to>
    <xdr:pic>
      <xdr:nvPicPr>
        <xdr:cNvPr id="4" name="Picture 4" descr="soul blac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541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130175</xdr:colOff>
      <xdr:row>1</xdr:row>
      <xdr:rowOff>0</xdr:rowOff>
    </xdr:from>
    <xdr:to>
      <xdr:col>0</xdr:col>
      <xdr:colOff>1492250</xdr:colOff>
      <xdr:row>1</xdr:row>
      <xdr:rowOff>831850</xdr:rowOff>
    </xdr:to>
    <xdr:pic>
      <xdr:nvPicPr>
        <xdr:cNvPr id="5"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161925"/>
          <a:ext cx="1362075"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1362075</xdr:colOff>
      <xdr:row>1</xdr:row>
      <xdr:rowOff>831850</xdr:rowOff>
    </xdr:to>
    <xdr:pic>
      <xdr:nvPicPr>
        <xdr:cNvPr id="5" name="Kép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362075"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4189155</xdr:colOff>
      <xdr:row>1</xdr:row>
      <xdr:rowOff>76200</xdr:rowOff>
    </xdr:from>
    <xdr:to>
      <xdr:col>1</xdr:col>
      <xdr:colOff>1128720</xdr:colOff>
      <xdr:row>1</xdr:row>
      <xdr:rowOff>1409700</xdr:rowOff>
    </xdr:to>
    <xdr:pic>
      <xdr:nvPicPr>
        <xdr:cNvPr id="6" name="Kép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9155" y="238125"/>
          <a:ext cx="2321190" cy="1333500"/>
        </a:xfrm>
        <a:prstGeom prst="rect">
          <a:avLst/>
        </a:prstGeom>
      </xdr:spPr>
    </xdr:pic>
    <xdr:clientData/>
  </xdr:twoCellAnchor>
  <xdr:twoCellAnchor editAs="oneCell">
    <xdr:from>
      <xdr:col>0</xdr:col>
      <xdr:colOff>19958</xdr:colOff>
      <xdr:row>1</xdr:row>
      <xdr:rowOff>1129394</xdr:rowOff>
    </xdr:from>
    <xdr:to>
      <xdr:col>0</xdr:col>
      <xdr:colOff>3310117</xdr:colOff>
      <xdr:row>1</xdr:row>
      <xdr:rowOff>1662794</xdr:rowOff>
    </xdr:to>
    <xdr:pic>
      <xdr:nvPicPr>
        <xdr:cNvPr id="7" name="Kép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958" y="1291319"/>
          <a:ext cx="3290159" cy="533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101600</xdr:rowOff>
    </xdr:from>
    <xdr:to>
      <xdr:col>0</xdr:col>
      <xdr:colOff>1438275</xdr:colOff>
      <xdr:row>1</xdr:row>
      <xdr:rowOff>768350</xdr:rowOff>
    </xdr:to>
    <xdr:pic>
      <xdr:nvPicPr>
        <xdr:cNvPr id="6" name="Kép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1600"/>
          <a:ext cx="1362075"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635000</xdr:colOff>
      <xdr:row>1</xdr:row>
      <xdr:rowOff>76200</xdr:rowOff>
    </xdr:from>
    <xdr:to>
      <xdr:col>2</xdr:col>
      <xdr:colOff>1431702</xdr:colOff>
      <xdr:row>1</xdr:row>
      <xdr:rowOff>1480909</xdr:rowOff>
    </xdr:to>
    <xdr:pic>
      <xdr:nvPicPr>
        <xdr:cNvPr id="7" name="Picture 2" descr="E:\▒▒▒ WORK2016 ▒▒▒\1605 DE Product Guide EU\PPT\추출이미지\DE DeepCerulean.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00" y="241300"/>
          <a:ext cx="2650902" cy="1404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139700</xdr:colOff>
      <xdr:row>1</xdr:row>
      <xdr:rowOff>1205072</xdr:rowOff>
    </xdr:from>
    <xdr:to>
      <xdr:col>0</xdr:col>
      <xdr:colOff>2489200</xdr:colOff>
      <xdr:row>1</xdr:row>
      <xdr:rowOff>1704762</xdr:rowOff>
    </xdr:to>
    <xdr:pic>
      <xdr:nvPicPr>
        <xdr:cNvPr id="8" name="Picture 3"/>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aturation sat="205000"/>
                  </a14:imgEffect>
                </a14:imgLayer>
              </a14:imgProps>
            </a:ext>
            <a:ext uri="{28A0092B-C50C-407E-A947-70E740481C1C}">
              <a14:useLocalDpi xmlns:a14="http://schemas.microsoft.com/office/drawing/2010/main" val="0"/>
            </a:ext>
          </a:extLst>
        </a:blip>
        <a:stretch>
          <a:fillRect/>
        </a:stretch>
      </xdr:blipFill>
      <xdr:spPr bwMode="auto">
        <a:xfrm>
          <a:off x="139700" y="1370172"/>
          <a:ext cx="2349500" cy="499690"/>
        </a:xfrm>
        <a:prstGeom prst="rect">
          <a:avLst/>
        </a:prstGeom>
        <a:solidFill>
          <a:schemeClr val="tx1"/>
        </a:solidFill>
        <a:effectLst>
          <a:outerShdw blurRad="63500" algn="ctr" rotWithShape="0">
            <a:prstClr val="black">
              <a:alpha val="50000"/>
            </a:prstClr>
          </a:outerShdw>
        </a:effectLs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xdr:row>
      <xdr:rowOff>952500</xdr:rowOff>
    </xdr:from>
    <xdr:to>
      <xdr:col>0</xdr:col>
      <xdr:colOff>2619375</xdr:colOff>
      <xdr:row>1</xdr:row>
      <xdr:rowOff>1762125</xdr:rowOff>
    </xdr:to>
    <xdr:pic>
      <xdr:nvPicPr>
        <xdr:cNvPr id="3073" name="Picture 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038225"/>
          <a:ext cx="2400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1362075</xdr:colOff>
      <xdr:row>1</xdr:row>
      <xdr:rowOff>828675</xdr:rowOff>
    </xdr:to>
    <xdr:pic>
      <xdr:nvPicPr>
        <xdr:cNvPr id="3075" name="Kép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90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508000</xdr:colOff>
      <xdr:row>0</xdr:row>
      <xdr:rowOff>38100</xdr:rowOff>
    </xdr:from>
    <xdr:to>
      <xdr:col>4</xdr:col>
      <xdr:colOff>1076981</xdr:colOff>
      <xdr:row>1</xdr:row>
      <xdr:rowOff>1565275</xdr:rowOff>
    </xdr:to>
    <xdr:pic>
      <xdr:nvPicPr>
        <xdr:cNvPr id="5" name="Kép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73900" y="38100"/>
          <a:ext cx="2931181" cy="1616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1200150</xdr:rowOff>
    </xdr:from>
    <xdr:to>
      <xdr:col>0</xdr:col>
      <xdr:colOff>3390900</xdr:colOff>
      <xdr:row>1</xdr:row>
      <xdr:rowOff>1628775</xdr:rowOff>
    </xdr:to>
    <xdr:pic>
      <xdr:nvPicPr>
        <xdr:cNvPr id="2"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285875"/>
          <a:ext cx="3305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1362075</xdr:colOff>
      <xdr:row>1</xdr:row>
      <xdr:rowOff>828675</xdr:rowOff>
    </xdr:to>
    <xdr:pic>
      <xdr:nvPicPr>
        <xdr:cNvPr id="3" name="Kép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5725"/>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xdr:row>
      <xdr:rowOff>76200</xdr:rowOff>
    </xdr:from>
    <xdr:to>
      <xdr:col>5</xdr:col>
      <xdr:colOff>1308100</xdr:colOff>
      <xdr:row>1</xdr:row>
      <xdr:rowOff>1545653</xdr:rowOff>
    </xdr:to>
    <xdr:pic>
      <xdr:nvPicPr>
        <xdr:cNvPr id="4" name="Kép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18500" y="165100"/>
          <a:ext cx="2273300" cy="14694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1362075</xdr:colOff>
      <xdr:row>1</xdr:row>
      <xdr:rowOff>742950</xdr:rowOff>
    </xdr:to>
    <xdr:pic>
      <xdr:nvPicPr>
        <xdr:cNvPr id="2" name="Kép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xdr:colOff>
      <xdr:row>1</xdr:row>
      <xdr:rowOff>292101</xdr:rowOff>
    </xdr:from>
    <xdr:to>
      <xdr:col>1</xdr:col>
      <xdr:colOff>2440334</xdr:colOff>
      <xdr:row>1</xdr:row>
      <xdr:rowOff>1409701</xdr:rowOff>
    </xdr:to>
    <xdr:pic>
      <xdr:nvPicPr>
        <xdr:cNvPr id="3" name="그림 20" descr="5DR-GT_FS.PNG"/>
        <xdr:cNvPicPr>
          <a:picLocks noChangeAspect="1"/>
        </xdr:cNvPicPr>
      </xdr:nvPicPr>
      <xdr:blipFill>
        <a:blip xmlns:r="http://schemas.openxmlformats.org/officeDocument/2006/relationships" r:embed="rId2" cstate="print"/>
        <a:stretch>
          <a:fillRect/>
        </a:stretch>
      </xdr:blipFill>
      <xdr:spPr>
        <a:xfrm>
          <a:off x="6594475" y="377826"/>
          <a:ext cx="2427634" cy="1117600"/>
        </a:xfrm>
        <a:prstGeom prst="rect">
          <a:avLst/>
        </a:prstGeom>
      </xdr:spPr>
    </xdr:pic>
    <xdr:clientData/>
  </xdr:twoCellAnchor>
  <xdr:twoCellAnchor editAs="oneCell">
    <xdr:from>
      <xdr:col>0</xdr:col>
      <xdr:colOff>114300</xdr:colOff>
      <xdr:row>1</xdr:row>
      <xdr:rowOff>1358900</xdr:rowOff>
    </xdr:from>
    <xdr:to>
      <xdr:col>0</xdr:col>
      <xdr:colOff>3057823</xdr:colOff>
      <xdr:row>1</xdr:row>
      <xdr:rowOff>1659259</xdr:rowOff>
    </xdr:to>
    <xdr:pic>
      <xdr:nvPicPr>
        <xdr:cNvPr id="4" name="그림 22" descr="222.PNG"/>
        <xdr:cNvPicPr>
          <a:picLocks noChangeAspect="1"/>
        </xdr:cNvPicPr>
      </xdr:nvPicPr>
      <xdr:blipFill>
        <a:blip xmlns:r="http://schemas.openxmlformats.org/officeDocument/2006/relationships" r:embed="rId3" cstate="print">
          <a:lum bright="30000"/>
        </a:blip>
        <a:stretch>
          <a:fillRect/>
        </a:stretch>
      </xdr:blipFill>
      <xdr:spPr>
        <a:xfrm>
          <a:off x="114300" y="1444625"/>
          <a:ext cx="2943523" cy="300359"/>
        </a:xfrm>
        <a:prstGeom prst="rect">
          <a:avLst/>
        </a:prstGeom>
        <a:solidFill>
          <a:schemeClr val="tx1"/>
        </a:solidFill>
      </xdr:spPr>
    </xdr:pic>
    <xdr:clientData/>
  </xdr:twoCellAnchor>
  <xdr:twoCellAnchor editAs="oneCell">
    <xdr:from>
      <xdr:col>0</xdr:col>
      <xdr:colOff>3619500</xdr:colOff>
      <xdr:row>1</xdr:row>
      <xdr:rowOff>275572</xdr:rowOff>
    </xdr:from>
    <xdr:to>
      <xdr:col>0</xdr:col>
      <xdr:colOff>6413500</xdr:colOff>
      <xdr:row>1</xdr:row>
      <xdr:rowOff>1423791</xdr:rowOff>
    </xdr:to>
    <xdr:pic>
      <xdr:nvPicPr>
        <xdr:cNvPr id="5" name="그림 19" descr="3DR-GT_RS.PNG"/>
        <xdr:cNvPicPr>
          <a:picLocks noChangeAspect="1"/>
        </xdr:cNvPicPr>
      </xdr:nvPicPr>
      <xdr:blipFill>
        <a:blip xmlns:r="http://schemas.openxmlformats.org/officeDocument/2006/relationships" r:embed="rId4" cstate="print"/>
        <a:stretch>
          <a:fillRect/>
        </a:stretch>
      </xdr:blipFill>
      <xdr:spPr>
        <a:xfrm>
          <a:off x="3619500" y="361297"/>
          <a:ext cx="2794000" cy="1148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1362075</xdr:colOff>
      <xdr:row>1</xdr:row>
      <xdr:rowOff>742950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2578100</xdr:colOff>
      <xdr:row>1</xdr:row>
      <xdr:rowOff>127000</xdr:rowOff>
    </xdr:from>
    <xdr:to>
      <xdr:col>2</xdr:col>
      <xdr:colOff>965200</xdr:colOff>
      <xdr:row>1</xdr:row>
      <xdr:rowOff>1295400</xdr:rowOff>
    </xdr:to>
    <xdr:grpSp>
      <xdr:nvGrpSpPr>
        <xdr:cNvPr id="3" name="그룹 6"/>
        <xdr:cNvGrpSpPr/>
      </xdr:nvGrpSpPr>
      <xdr:grpSpPr>
        <a:xfrm>
          <a:off x="2578100" y="215900"/>
          <a:ext cx="6019800" cy="1168400"/>
          <a:chOff x="488504" y="2276872"/>
          <a:chExt cx="9217024" cy="1774400"/>
        </a:xfrm>
      </xdr:grpSpPr>
      <xdr:pic>
        <xdr:nvPicPr>
          <xdr:cNvPr id="4" name="그림 5" descr="GT-Line_FS.png"/>
          <xdr:cNvPicPr>
            <a:picLocks noChangeAspect="1"/>
          </xdr:cNvPicPr>
        </xdr:nvPicPr>
        <xdr:blipFill>
          <a:blip xmlns:r="http://schemas.openxmlformats.org/officeDocument/2006/relationships" r:embed="rId2" cstate="print"/>
          <a:stretch>
            <a:fillRect/>
          </a:stretch>
        </xdr:blipFill>
        <xdr:spPr>
          <a:xfrm>
            <a:off x="6393160" y="2393373"/>
            <a:ext cx="3312368" cy="1541399"/>
          </a:xfrm>
          <a:prstGeom prst="rect">
            <a:avLst/>
          </a:prstGeom>
        </xdr:spPr>
      </xdr:pic>
      <xdr:pic>
        <xdr:nvPicPr>
          <xdr:cNvPr id="5" name="그림 4" descr="3DR-GT-Line FS.png"/>
          <xdr:cNvPicPr>
            <a:picLocks noChangeAspect="1"/>
          </xdr:cNvPicPr>
        </xdr:nvPicPr>
        <xdr:blipFill>
          <a:blip xmlns:r="http://schemas.openxmlformats.org/officeDocument/2006/relationships" r:embed="rId3" cstate="print"/>
          <a:stretch>
            <a:fillRect/>
          </a:stretch>
        </xdr:blipFill>
        <xdr:spPr>
          <a:xfrm>
            <a:off x="3512840" y="2371984"/>
            <a:ext cx="3525463" cy="1584176"/>
          </a:xfrm>
          <a:prstGeom prst="rect">
            <a:avLst/>
          </a:prstGeom>
        </xdr:spPr>
      </xdr:pic>
      <xdr:pic>
        <xdr:nvPicPr>
          <xdr:cNvPr id="6" name="그림 3" descr="5DR-GT-Line FS.png"/>
          <xdr:cNvPicPr>
            <a:picLocks noChangeAspect="1"/>
          </xdr:cNvPicPr>
        </xdr:nvPicPr>
        <xdr:blipFill>
          <a:blip xmlns:r="http://schemas.openxmlformats.org/officeDocument/2006/relationships" r:embed="rId4" cstate="print"/>
          <a:stretch>
            <a:fillRect/>
          </a:stretch>
        </xdr:blipFill>
        <xdr:spPr>
          <a:xfrm>
            <a:off x="488504" y="2276872"/>
            <a:ext cx="3857264" cy="1774400"/>
          </a:xfrm>
          <a:prstGeom prst="rect">
            <a:avLst/>
          </a:prstGeom>
        </xdr:spPr>
      </xdr:pic>
    </xdr:grpSp>
    <xdr:clientData/>
  </xdr:twoCellAnchor>
  <xdr:twoCellAnchor editAs="oneCell">
    <xdr:from>
      <xdr:col>0</xdr:col>
      <xdr:colOff>2501900</xdr:colOff>
      <xdr:row>1</xdr:row>
      <xdr:rowOff>1422400</xdr:rowOff>
    </xdr:from>
    <xdr:to>
      <xdr:col>0</xdr:col>
      <xdr:colOff>3840399</xdr:colOff>
      <xdr:row>1</xdr:row>
      <xdr:rowOff>1649404</xdr:rowOff>
    </xdr:to>
    <xdr:pic>
      <xdr:nvPicPr>
        <xdr:cNvPr id="7" name="그림 8" descr="FINAL GT LINE copy.PNG"/>
        <xdr:cNvPicPr>
          <a:picLocks noChangeAspect="1"/>
        </xdr:cNvPicPr>
      </xdr:nvPicPr>
      <xdr:blipFill>
        <a:blip xmlns:r="http://schemas.openxmlformats.org/officeDocument/2006/relationships" r:embed="rId5" cstate="print"/>
        <a:stretch>
          <a:fillRect/>
        </a:stretch>
      </xdr:blipFill>
      <xdr:spPr>
        <a:xfrm>
          <a:off x="2501900" y="1511300"/>
          <a:ext cx="1338499" cy="22700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0</xdr:colOff>
      <xdr:row>1</xdr:row>
      <xdr:rowOff>1181100</xdr:rowOff>
    </xdr:from>
    <xdr:to>
      <xdr:col>0</xdr:col>
      <xdr:colOff>2333625</xdr:colOff>
      <xdr:row>1</xdr:row>
      <xdr:rowOff>1704975</xdr:rowOff>
    </xdr:to>
    <xdr:pic>
      <xdr:nvPicPr>
        <xdr:cNvPr id="8" name="Picture 3" descr="cee'd log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270000"/>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1</xdr:row>
      <xdr:rowOff>1257300</xdr:rowOff>
    </xdr:from>
    <xdr:to>
      <xdr:col>0</xdr:col>
      <xdr:colOff>3924300</xdr:colOff>
      <xdr:row>1</xdr:row>
      <xdr:rowOff>1771650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43025"/>
          <a:ext cx="3886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1362075</xdr:colOff>
      <xdr:row>1</xdr:row>
      <xdr:rowOff>742950</xdr:rowOff>
    </xdr:to>
    <xdr:pic>
      <xdr:nvPicPr>
        <xdr:cNvPr id="3"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330200</xdr:colOff>
      <xdr:row>1</xdr:row>
      <xdr:rowOff>38100</xdr:rowOff>
    </xdr:from>
    <xdr:to>
      <xdr:col>5</xdr:col>
      <xdr:colOff>1037806</xdr:colOff>
      <xdr:row>1</xdr:row>
      <xdr:rowOff>1242882</xdr:rowOff>
    </xdr:to>
    <xdr:pic>
      <xdr:nvPicPr>
        <xdr:cNvPr id="4" name="그림 6" descr="3DR_RS.PNG"/>
        <xdr:cNvPicPr>
          <a:picLocks noChangeAspect="1"/>
        </xdr:cNvPicPr>
      </xdr:nvPicPr>
      <xdr:blipFill>
        <a:blip xmlns:r="http://schemas.openxmlformats.org/officeDocument/2006/relationships" r:embed="rId3" cstate="print"/>
        <a:stretch>
          <a:fillRect/>
        </a:stretch>
      </xdr:blipFill>
      <xdr:spPr>
        <a:xfrm>
          <a:off x="9007475" y="123825"/>
          <a:ext cx="2803106" cy="12047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1206500</xdr:rowOff>
    </xdr:from>
    <xdr:to>
      <xdr:col>0</xdr:col>
      <xdr:colOff>2333625</xdr:colOff>
      <xdr:row>1</xdr:row>
      <xdr:rowOff>1730375</xdr:rowOff>
    </xdr:to>
    <xdr:pic>
      <xdr:nvPicPr>
        <xdr:cNvPr id="2" name="Picture 3" descr="cee'd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922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1362075</xdr:colOff>
      <xdr:row>1</xdr:row>
      <xdr:rowOff>742950</xdr:rowOff>
    </xdr:to>
    <xdr:pic>
      <xdr:nvPicPr>
        <xdr:cNvPr id="3"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292100</xdr:colOff>
      <xdr:row>1</xdr:row>
      <xdr:rowOff>50800</xdr:rowOff>
    </xdr:from>
    <xdr:to>
      <xdr:col>5</xdr:col>
      <xdr:colOff>1033150</xdr:colOff>
      <xdr:row>1</xdr:row>
      <xdr:rowOff>1253773</xdr:rowOff>
    </xdr:to>
    <xdr:pic>
      <xdr:nvPicPr>
        <xdr:cNvPr id="4" name="그림 3" descr="5DR_RS.PNG"/>
        <xdr:cNvPicPr>
          <a:picLocks noChangeAspect="1"/>
        </xdr:cNvPicPr>
      </xdr:nvPicPr>
      <xdr:blipFill>
        <a:blip xmlns:r="http://schemas.openxmlformats.org/officeDocument/2006/relationships" r:embed="rId3" cstate="print"/>
        <a:stretch>
          <a:fillRect/>
        </a:stretch>
      </xdr:blipFill>
      <xdr:spPr>
        <a:xfrm>
          <a:off x="8969375" y="136525"/>
          <a:ext cx="2836550" cy="12029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1</xdr:row>
      <xdr:rowOff>1063626</xdr:rowOff>
    </xdr:from>
    <xdr:to>
      <xdr:col>0</xdr:col>
      <xdr:colOff>3162300</xdr:colOff>
      <xdr:row>2</xdr:row>
      <xdr:rowOff>2611</xdr:rowOff>
    </xdr:to>
    <xdr:pic>
      <xdr:nvPicPr>
        <xdr:cNvPr id="2" name="Kép 4" descr="Kia ceed kombi logo RGB.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149351"/>
          <a:ext cx="3152775" cy="739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1362075</xdr:colOff>
      <xdr:row>1</xdr:row>
      <xdr:rowOff>742950</xdr:rowOff>
    </xdr:to>
    <xdr:pic>
      <xdr:nvPicPr>
        <xdr:cNvPr id="3" name="Kép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62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xdr:row>
      <xdr:rowOff>25400</xdr:rowOff>
    </xdr:from>
    <xdr:to>
      <xdr:col>6</xdr:col>
      <xdr:colOff>3292</xdr:colOff>
      <xdr:row>1</xdr:row>
      <xdr:rowOff>1301408</xdr:rowOff>
    </xdr:to>
    <xdr:pic>
      <xdr:nvPicPr>
        <xdr:cNvPr id="4" name="그림 9" descr="SW_RS.PNG"/>
        <xdr:cNvPicPr>
          <a:picLocks noChangeAspect="1"/>
        </xdr:cNvPicPr>
      </xdr:nvPicPr>
      <xdr:blipFill>
        <a:blip xmlns:r="http://schemas.openxmlformats.org/officeDocument/2006/relationships" r:embed="rId3" cstate="print"/>
        <a:stretch>
          <a:fillRect/>
        </a:stretch>
      </xdr:blipFill>
      <xdr:spPr>
        <a:xfrm>
          <a:off x="8855075" y="111125"/>
          <a:ext cx="2968742" cy="12760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1063625</xdr:colOff>
      <xdr:row>1</xdr:row>
      <xdr:rowOff>647101</xdr:rowOff>
    </xdr:to>
    <xdr:pic>
      <xdr:nvPicPr>
        <xdr:cNvPr id="2" name="Kép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726"/>
          <a:ext cx="1063625" cy="64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60325</xdr:colOff>
      <xdr:row>1</xdr:row>
      <xdr:rowOff>704850</xdr:rowOff>
    </xdr:from>
    <xdr:to>
      <xdr:col>0</xdr:col>
      <xdr:colOff>3206750</xdr:colOff>
      <xdr:row>1</xdr:row>
      <xdr:rowOff>1065787</xdr:rowOff>
    </xdr:to>
    <xdr:pic>
      <xdr:nvPicPr>
        <xdr:cNvPr id="3" name="Kép 3" descr="Optima.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25" y="790575"/>
          <a:ext cx="3146425" cy="360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95251</xdr:colOff>
      <xdr:row>0</xdr:row>
      <xdr:rowOff>5880</xdr:rowOff>
    </xdr:from>
    <xdr:to>
      <xdr:col>3</xdr:col>
      <xdr:colOff>933451</xdr:colOff>
      <xdr:row>1</xdr:row>
      <xdr:rowOff>968417</xdr:rowOff>
    </xdr:to>
    <xdr:pic>
      <xdr:nvPicPr>
        <xdr:cNvPr id="4" name="Picture 3" descr="E:\▒▒▒ WORK2015 ▒▒▒\1503 JF Product Guide\PPT\0716\전측 01.png"/>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6657976" y="5880"/>
          <a:ext cx="2019300" cy="1048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ocuments%20and%20Settings\rholt\Local%20Settings\Temporary%20Internet%20Files\OLKE9\&#46364;&#47084;&#54788;&#54889;&#48372;&#44256;%2006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1221;&#44592;&#50689;\C\&#52572;&#44284;&#51109;&#45784;&#44277;&#50976;\My%20Documents\&#52572;&#52632;&#49457;\&#48149;&#46041;&#54616;\&#49892;&#53468;\My%20Documents\&#50808;&#51452;&#54788;&#54889;.WQ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4728;&#50885;\&#45812;&#45817;&#50629;&#47924;\&#50689;&#44397;&#50629;&#47924;\&#47560;&#52992;&#54021;\&#49884;&#51109;&#51088;&#47308;\business%20report\Business%20Report%20-%20Mar%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딜러현황"/>
      <sheetName val="AG Finance"/>
      <sheetName val="딜러계약"/>
      <sheetName val="신규딜러지원"/>
      <sheetName val="#REF"/>
      <sheetName val="Segments"/>
      <sheetName val="분석"/>
      <sheetName val="TRK"/>
      <sheetName val="M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주현황.wq1"/>
      <sheetName val="대외공문"/>
      <sheetName val="CAUDIT"/>
      <sheetName val="일일(2월,현대정유)"/>
      <sheetName val="CODE"/>
      <sheetName val="그래프 (2)"/>
      <sheetName val="유통조직현황"/>
      <sheetName val="표지"/>
      <sheetName val="종합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ia Sales "/>
      <sheetName val="Model Mix"/>
      <sheetName val="MKT Sales Trend"/>
      <sheetName val="Segments"/>
      <sheetName val="Sheet1"/>
      <sheetName val="Sales by Man M"/>
      <sheetName val="Sales by Man Y"/>
      <sheetName val="Korean % Share"/>
      <sheetName val="Following are Working Sheets"/>
      <sheetName val="Month Data"/>
      <sheetName val="TRK"/>
      <sheetName val="MMIX"/>
      <sheetName val="Receipt"/>
      <sheetName val="외주현황.wq1"/>
      <sheetName val="#REF"/>
      <sheetName val="maj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4"/>
  <sheetViews>
    <sheetView zoomScale="75" zoomScaleNormal="75" workbookViewId="0">
      <selection activeCell="H2" sqref="H2"/>
    </sheetView>
  </sheetViews>
  <sheetFormatPr defaultColWidth="9.140625" defaultRowHeight="12.75"/>
  <cols>
    <col min="1" max="1" width="80.7109375" style="1" customWidth="1"/>
    <col min="2" max="4" width="17.7109375" style="1" customWidth="1"/>
    <col min="5" max="6" width="11.7109375" style="1" bestFit="1" customWidth="1"/>
    <col min="7" max="16384" width="9.140625" style="1"/>
  </cols>
  <sheetData>
    <row r="1" spans="1:6" ht="6.75" customHeight="1"/>
    <row r="2" spans="1:6" ht="141" customHeight="1">
      <c r="A2" s="17"/>
      <c r="C2" s="18"/>
      <c r="D2" s="18" t="s">
        <v>686</v>
      </c>
    </row>
    <row r="3" spans="1:6">
      <c r="A3" s="240"/>
      <c r="B3" s="241"/>
      <c r="C3" s="48" t="s">
        <v>166</v>
      </c>
      <c r="D3" s="48" t="s">
        <v>167</v>
      </c>
      <c r="E3" s="3"/>
    </row>
    <row r="4" spans="1:6">
      <c r="A4" s="242" t="s">
        <v>1</v>
      </c>
      <c r="B4" s="243"/>
      <c r="C4" s="2">
        <v>998</v>
      </c>
      <c r="D4" s="2">
        <v>1248</v>
      </c>
      <c r="E4" s="3"/>
    </row>
    <row r="5" spans="1:6">
      <c r="A5" s="242" t="s">
        <v>403</v>
      </c>
      <c r="B5" s="243"/>
      <c r="C5" s="168" t="s">
        <v>480</v>
      </c>
      <c r="D5" s="2" t="s">
        <v>404</v>
      </c>
      <c r="E5" s="3"/>
    </row>
    <row r="6" spans="1:6">
      <c r="A6" s="238" t="s">
        <v>89</v>
      </c>
      <c r="B6" s="239"/>
      <c r="C6" s="239"/>
      <c r="D6" s="239"/>
      <c r="E6" s="3"/>
    </row>
    <row r="7" spans="1:6" s="19" customFormat="1">
      <c r="A7" s="236" t="s">
        <v>87</v>
      </c>
      <c r="B7" s="237"/>
      <c r="C7" s="28">
        <v>2604000</v>
      </c>
      <c r="D7" s="28">
        <v>2804000</v>
      </c>
      <c r="E7" s="56"/>
      <c r="F7" s="56"/>
    </row>
    <row r="8" spans="1:6" s="19" customFormat="1">
      <c r="A8" s="236" t="s">
        <v>660</v>
      </c>
      <c r="B8" s="237"/>
      <c r="C8" s="28">
        <v>2954000</v>
      </c>
      <c r="D8" s="28">
        <v>3154000</v>
      </c>
      <c r="E8" s="56"/>
      <c r="F8" s="56"/>
    </row>
    <row r="9" spans="1:6" s="19" customFormat="1">
      <c r="A9" s="236" t="s">
        <v>20</v>
      </c>
      <c r="B9" s="237"/>
      <c r="C9" s="28">
        <v>3354000</v>
      </c>
      <c r="D9" s="28">
        <v>3554000</v>
      </c>
      <c r="E9" s="56"/>
      <c r="F9" s="56"/>
    </row>
    <row r="10" spans="1:6">
      <c r="A10" s="238" t="s">
        <v>126</v>
      </c>
      <c r="B10" s="239"/>
      <c r="C10" s="239"/>
      <c r="D10" s="247"/>
      <c r="E10" s="3"/>
    </row>
    <row r="11" spans="1:6" s="19" customFormat="1" ht="13.5" customHeight="1">
      <c r="A11" s="49" t="s">
        <v>13</v>
      </c>
      <c r="B11" s="33"/>
      <c r="C11" s="33"/>
      <c r="D11" s="50">
        <v>105000</v>
      </c>
      <c r="E11" s="51"/>
      <c r="F11" s="52"/>
    </row>
    <row r="12" spans="1:6" s="19" customFormat="1" ht="12.75" customHeight="1">
      <c r="A12" s="53" t="s">
        <v>165</v>
      </c>
      <c r="B12" s="54"/>
      <c r="C12" s="54"/>
      <c r="D12" s="55">
        <v>300000</v>
      </c>
      <c r="E12" s="51"/>
      <c r="F12" s="52"/>
    </row>
    <row r="13" spans="1:6">
      <c r="A13" s="150"/>
      <c r="B13" s="151"/>
      <c r="C13" s="151"/>
      <c r="D13" s="151"/>
    </row>
    <row r="14" spans="1:6" ht="14.25" customHeight="1">
      <c r="A14" s="143" t="s">
        <v>130</v>
      </c>
      <c r="B14" s="143" t="s">
        <v>87</v>
      </c>
      <c r="C14" s="143" t="s">
        <v>660</v>
      </c>
      <c r="D14" s="144" t="s">
        <v>20</v>
      </c>
      <c r="E14" s="3"/>
    </row>
    <row r="15" spans="1:6" s="13" customFormat="1" ht="14.25" customHeight="1">
      <c r="A15" s="159" t="s">
        <v>4</v>
      </c>
      <c r="B15" s="160"/>
      <c r="C15" s="160"/>
      <c r="D15" s="160"/>
    </row>
    <row r="16" spans="1:6" s="13" customFormat="1" ht="14.25" customHeight="1">
      <c r="A16" s="145" t="s">
        <v>253</v>
      </c>
      <c r="B16" s="146" t="s">
        <v>5</v>
      </c>
      <c r="C16" s="146" t="s">
        <v>5</v>
      </c>
      <c r="D16" s="146" t="s">
        <v>5</v>
      </c>
    </row>
    <row r="17" spans="1:4" s="13" customFormat="1" ht="14.25" customHeight="1">
      <c r="A17" s="145" t="s">
        <v>31</v>
      </c>
      <c r="B17" s="146" t="s">
        <v>2</v>
      </c>
      <c r="C17" s="146" t="s">
        <v>653</v>
      </c>
      <c r="D17" s="146" t="s">
        <v>5</v>
      </c>
    </row>
    <row r="18" spans="1:4" s="13" customFormat="1" ht="14.25" customHeight="1">
      <c r="A18" s="145" t="s">
        <v>26</v>
      </c>
      <c r="B18" s="146" t="s">
        <v>5</v>
      </c>
      <c r="C18" s="146" t="s">
        <v>5</v>
      </c>
      <c r="D18" s="146" t="s">
        <v>5</v>
      </c>
    </row>
    <row r="19" spans="1:4" s="13" customFormat="1" ht="14.25" customHeight="1">
      <c r="A19" s="145" t="s">
        <v>90</v>
      </c>
      <c r="B19" s="146" t="s">
        <v>2</v>
      </c>
      <c r="C19" s="146" t="s">
        <v>653</v>
      </c>
      <c r="D19" s="146" t="s">
        <v>5</v>
      </c>
    </row>
    <row r="20" spans="1:4" s="13" customFormat="1" ht="14.25" customHeight="1">
      <c r="A20" s="145" t="s">
        <v>251</v>
      </c>
      <c r="B20" s="146" t="s">
        <v>2</v>
      </c>
      <c r="C20" s="146" t="s">
        <v>2</v>
      </c>
      <c r="D20" s="146" t="s">
        <v>5</v>
      </c>
    </row>
    <row r="21" spans="1:4" s="13" customFormat="1" ht="14.25" customHeight="1">
      <c r="A21" s="145" t="s">
        <v>91</v>
      </c>
      <c r="B21" s="146" t="s">
        <v>5</v>
      </c>
      <c r="C21" s="146" t="s">
        <v>5</v>
      </c>
      <c r="D21" s="146" t="s">
        <v>5</v>
      </c>
    </row>
    <row r="22" spans="1:4" s="13" customFormat="1" ht="14.25" customHeight="1">
      <c r="A22" s="145" t="s">
        <v>252</v>
      </c>
      <c r="B22" s="146" t="s">
        <v>5</v>
      </c>
      <c r="C22" s="146" t="s">
        <v>5</v>
      </c>
      <c r="D22" s="146" t="s">
        <v>5</v>
      </c>
    </row>
    <row r="23" spans="1:4" s="13" customFormat="1" ht="14.25" customHeight="1">
      <c r="A23" s="147" t="s">
        <v>163</v>
      </c>
      <c r="B23" s="146" t="s">
        <v>5</v>
      </c>
      <c r="C23" s="146" t="s">
        <v>5</v>
      </c>
      <c r="D23" s="146" t="s">
        <v>5</v>
      </c>
    </row>
    <row r="24" spans="1:4" s="13" customFormat="1" ht="14.25" customHeight="1">
      <c r="A24" s="147" t="s">
        <v>171</v>
      </c>
      <c r="B24" s="146" t="s">
        <v>5</v>
      </c>
      <c r="C24" s="146" t="s">
        <v>5</v>
      </c>
      <c r="D24" s="146" t="s">
        <v>5</v>
      </c>
    </row>
    <row r="25" spans="1:4" s="13" customFormat="1" ht="14.25" customHeight="1">
      <c r="A25" s="147" t="s">
        <v>377</v>
      </c>
      <c r="B25" s="146" t="s">
        <v>5</v>
      </c>
      <c r="C25" s="146" t="s">
        <v>5</v>
      </c>
      <c r="D25" s="146" t="s">
        <v>5</v>
      </c>
    </row>
    <row r="26" spans="1:4" s="13" customFormat="1" ht="14.25" customHeight="1">
      <c r="A26" s="145" t="s">
        <v>80</v>
      </c>
      <c r="B26" s="146" t="s">
        <v>5</v>
      </c>
      <c r="C26" s="146" t="s">
        <v>5</v>
      </c>
      <c r="D26" s="146" t="s">
        <v>5</v>
      </c>
    </row>
    <row r="27" spans="1:4" s="13" customFormat="1" ht="14.25" customHeight="1">
      <c r="A27" s="145" t="s">
        <v>254</v>
      </c>
      <c r="B27" s="146" t="s">
        <v>5</v>
      </c>
      <c r="C27" s="146" t="s">
        <v>5</v>
      </c>
      <c r="D27" s="146" t="s">
        <v>5</v>
      </c>
    </row>
    <row r="28" spans="1:4" s="13" customFormat="1" ht="14.25" customHeight="1">
      <c r="A28" s="145" t="s">
        <v>162</v>
      </c>
      <c r="B28" s="146" t="s">
        <v>5</v>
      </c>
      <c r="C28" s="146" t="s">
        <v>5</v>
      </c>
      <c r="D28" s="146" t="s">
        <v>5</v>
      </c>
    </row>
    <row r="29" spans="1:4" s="13" customFormat="1" ht="14.25" customHeight="1">
      <c r="A29" s="145" t="s">
        <v>170</v>
      </c>
      <c r="B29" s="146" t="s">
        <v>5</v>
      </c>
      <c r="C29" s="146" t="s">
        <v>5</v>
      </c>
      <c r="D29" s="146" t="s">
        <v>5</v>
      </c>
    </row>
    <row r="30" spans="1:4" s="13" customFormat="1" ht="14.25" customHeight="1">
      <c r="A30" s="145" t="s">
        <v>77</v>
      </c>
      <c r="B30" s="146" t="s">
        <v>2</v>
      </c>
      <c r="C30" s="146" t="s">
        <v>2</v>
      </c>
      <c r="D30" s="146" t="s">
        <v>5</v>
      </c>
    </row>
    <row r="31" spans="1:4" s="13" customFormat="1" ht="14.25" customHeight="1">
      <c r="A31" s="145" t="s">
        <v>7</v>
      </c>
      <c r="B31" s="146" t="s">
        <v>5</v>
      </c>
      <c r="C31" s="146" t="s">
        <v>5</v>
      </c>
      <c r="D31" s="146" t="s">
        <v>5</v>
      </c>
    </row>
    <row r="32" spans="1:4" s="13" customFormat="1" ht="14.25" customHeight="1">
      <c r="A32" s="145" t="s">
        <v>92</v>
      </c>
      <c r="B32" s="146" t="s">
        <v>5</v>
      </c>
      <c r="C32" s="146" t="s">
        <v>5</v>
      </c>
      <c r="D32" s="146" t="s">
        <v>5</v>
      </c>
    </row>
    <row r="33" spans="1:4" s="13" customFormat="1" ht="14.25" customHeight="1">
      <c r="A33" s="145" t="s">
        <v>93</v>
      </c>
      <c r="B33" s="146" t="s">
        <v>5</v>
      </c>
      <c r="C33" s="146" t="s">
        <v>5</v>
      </c>
      <c r="D33" s="146" t="s">
        <v>5</v>
      </c>
    </row>
    <row r="34" spans="1:4" s="13" customFormat="1" ht="14.25" customHeight="1">
      <c r="A34" s="145" t="s">
        <v>94</v>
      </c>
      <c r="B34" s="146" t="s">
        <v>5</v>
      </c>
      <c r="C34" s="146" t="s">
        <v>5</v>
      </c>
      <c r="D34" s="146" t="s">
        <v>5</v>
      </c>
    </row>
    <row r="35" spans="1:4" s="13" customFormat="1" ht="14.25" customHeight="1">
      <c r="A35" s="157" t="s">
        <v>9</v>
      </c>
      <c r="B35" s="158"/>
      <c r="C35" s="158"/>
      <c r="D35" s="158"/>
    </row>
    <row r="36" spans="1:4" s="13" customFormat="1" ht="14.25" customHeight="1">
      <c r="A36" s="145" t="s">
        <v>41</v>
      </c>
      <c r="B36" s="146" t="s">
        <v>5</v>
      </c>
      <c r="C36" s="146" t="s">
        <v>5</v>
      </c>
      <c r="D36" s="146" t="s">
        <v>5</v>
      </c>
    </row>
    <row r="37" spans="1:4" s="13" customFormat="1" ht="14.25" customHeight="1">
      <c r="A37" s="145" t="s">
        <v>95</v>
      </c>
      <c r="B37" s="146" t="s">
        <v>5</v>
      </c>
      <c r="C37" s="146" t="s">
        <v>5</v>
      </c>
      <c r="D37" s="146" t="s">
        <v>5</v>
      </c>
    </row>
    <row r="38" spans="1:4" s="13" customFormat="1" ht="14.25" customHeight="1">
      <c r="A38" s="145" t="s">
        <v>10</v>
      </c>
      <c r="B38" s="146" t="s">
        <v>5</v>
      </c>
      <c r="C38" s="146" t="s">
        <v>5</v>
      </c>
      <c r="D38" s="146" t="s">
        <v>5</v>
      </c>
    </row>
    <row r="39" spans="1:4" s="13" customFormat="1" ht="14.25" customHeight="1">
      <c r="A39" s="145" t="s">
        <v>59</v>
      </c>
      <c r="B39" s="146" t="s">
        <v>5</v>
      </c>
      <c r="C39" s="146" t="s">
        <v>5</v>
      </c>
      <c r="D39" s="146" t="s">
        <v>5</v>
      </c>
    </row>
    <row r="40" spans="1:4" s="13" customFormat="1" ht="14.25" customHeight="1">
      <c r="A40" s="145" t="s">
        <v>175</v>
      </c>
      <c r="B40" s="146" t="s">
        <v>2</v>
      </c>
      <c r="C40" s="146" t="s">
        <v>2</v>
      </c>
      <c r="D40" s="146" t="s">
        <v>5</v>
      </c>
    </row>
    <row r="41" spans="1:4" s="13" customFormat="1" ht="14.25" customHeight="1">
      <c r="A41" s="145" t="s">
        <v>33</v>
      </c>
      <c r="B41" s="146" t="s">
        <v>5</v>
      </c>
      <c r="C41" s="146" t="s">
        <v>5</v>
      </c>
      <c r="D41" s="146" t="s">
        <v>5</v>
      </c>
    </row>
    <row r="42" spans="1:4" s="13" customFormat="1" ht="14.25" customHeight="1">
      <c r="A42" s="145" t="s">
        <v>96</v>
      </c>
      <c r="B42" s="146" t="s">
        <v>5</v>
      </c>
      <c r="C42" s="146" t="s">
        <v>5</v>
      </c>
      <c r="D42" s="146" t="s">
        <v>5</v>
      </c>
    </row>
    <row r="43" spans="1:4" s="13" customFormat="1" ht="14.25" customHeight="1">
      <c r="A43" s="145" t="s">
        <v>237</v>
      </c>
      <c r="B43" s="146" t="s">
        <v>2</v>
      </c>
      <c r="C43" s="146" t="s">
        <v>5</v>
      </c>
      <c r="D43" s="146" t="s">
        <v>5</v>
      </c>
    </row>
    <row r="44" spans="1:4" s="13" customFormat="1" ht="14.25" customHeight="1">
      <c r="A44" s="145" t="s">
        <v>174</v>
      </c>
      <c r="B44" s="146" t="s">
        <v>2</v>
      </c>
      <c r="C44" s="146" t="s">
        <v>2</v>
      </c>
      <c r="D44" s="146" t="s">
        <v>5</v>
      </c>
    </row>
    <row r="45" spans="1:4" s="13" customFormat="1" ht="14.25" customHeight="1">
      <c r="A45" s="145" t="s">
        <v>168</v>
      </c>
      <c r="B45" s="146" t="s">
        <v>2</v>
      </c>
      <c r="C45" s="146" t="s">
        <v>5</v>
      </c>
      <c r="D45" s="146" t="s">
        <v>5</v>
      </c>
    </row>
    <row r="46" spans="1:4" s="13" customFormat="1" ht="14.25" customHeight="1">
      <c r="A46" s="145" t="s">
        <v>173</v>
      </c>
      <c r="B46" s="146" t="s">
        <v>2</v>
      </c>
      <c r="C46" s="146" t="s">
        <v>2</v>
      </c>
      <c r="D46" s="146" t="s">
        <v>5</v>
      </c>
    </row>
    <row r="47" spans="1:4" s="13" customFormat="1" ht="14.25" customHeight="1">
      <c r="A47" s="145" t="s">
        <v>97</v>
      </c>
      <c r="B47" s="146" t="s">
        <v>5</v>
      </c>
      <c r="C47" s="146" t="s">
        <v>5</v>
      </c>
      <c r="D47" s="146" t="s">
        <v>5</v>
      </c>
    </row>
    <row r="48" spans="1:4" s="13" customFormat="1" ht="14.25" customHeight="1">
      <c r="A48" s="145" t="s">
        <v>85</v>
      </c>
      <c r="B48" s="146" t="s">
        <v>5</v>
      </c>
      <c r="C48" s="146" t="s">
        <v>5</v>
      </c>
      <c r="D48" s="146" t="s">
        <v>5</v>
      </c>
    </row>
    <row r="49" spans="1:4" s="13" customFormat="1" ht="14.25" customHeight="1">
      <c r="A49" s="145" t="s">
        <v>84</v>
      </c>
      <c r="B49" s="146" t="s">
        <v>5</v>
      </c>
      <c r="C49" s="146" t="s">
        <v>5</v>
      </c>
      <c r="D49" s="146" t="s">
        <v>5</v>
      </c>
    </row>
    <row r="50" spans="1:4" s="13" customFormat="1" ht="14.25" customHeight="1">
      <c r="A50" s="145" t="s">
        <v>255</v>
      </c>
      <c r="B50" s="146" t="s">
        <v>2</v>
      </c>
      <c r="C50" s="146" t="s">
        <v>2</v>
      </c>
      <c r="D50" s="146" t="s">
        <v>5</v>
      </c>
    </row>
    <row r="51" spans="1:4" s="13" customFormat="1" ht="14.25" customHeight="1">
      <c r="A51" s="145" t="s">
        <v>177</v>
      </c>
      <c r="B51" s="146" t="s">
        <v>2</v>
      </c>
      <c r="C51" s="146" t="s">
        <v>2</v>
      </c>
      <c r="D51" s="146" t="s">
        <v>5</v>
      </c>
    </row>
    <row r="52" spans="1:4" s="13" customFormat="1" ht="14.25" customHeight="1">
      <c r="A52" s="145" t="s">
        <v>100</v>
      </c>
      <c r="B52" s="146" t="s">
        <v>2</v>
      </c>
      <c r="C52" s="146" t="s">
        <v>5</v>
      </c>
      <c r="D52" s="146" t="s">
        <v>2</v>
      </c>
    </row>
    <row r="53" spans="1:4" s="13" customFormat="1" ht="14.25" customHeight="1">
      <c r="A53" s="145" t="s">
        <v>172</v>
      </c>
      <c r="B53" s="146" t="s">
        <v>2</v>
      </c>
      <c r="C53" s="146" t="s">
        <v>2</v>
      </c>
      <c r="D53" s="146" t="s">
        <v>5</v>
      </c>
    </row>
    <row r="54" spans="1:4" s="13" customFormat="1" ht="12.75" customHeight="1">
      <c r="A54" s="157" t="s">
        <v>153</v>
      </c>
      <c r="B54" s="158"/>
      <c r="C54" s="158"/>
      <c r="D54" s="158"/>
    </row>
    <row r="55" spans="1:4" s="13" customFormat="1" ht="12.75" customHeight="1">
      <c r="A55" s="145" t="s">
        <v>169</v>
      </c>
      <c r="B55" s="146" t="s">
        <v>2</v>
      </c>
      <c r="C55" s="146" t="s">
        <v>5</v>
      </c>
      <c r="D55" s="146" t="s">
        <v>5</v>
      </c>
    </row>
    <row r="56" spans="1:4" s="13" customFormat="1" ht="12.75" customHeight="1">
      <c r="A56" s="145" t="s">
        <v>654</v>
      </c>
      <c r="B56" s="146" t="s">
        <v>2</v>
      </c>
      <c r="C56" s="146" t="s">
        <v>5</v>
      </c>
      <c r="D56" s="146" t="s">
        <v>5</v>
      </c>
    </row>
    <row r="57" spans="1:4" s="13" customFormat="1" ht="12.75" customHeight="1">
      <c r="A57" s="145" t="s">
        <v>178</v>
      </c>
      <c r="B57" s="146" t="s">
        <v>2</v>
      </c>
      <c r="C57" s="146" t="s">
        <v>2</v>
      </c>
      <c r="D57" s="146" t="s">
        <v>5</v>
      </c>
    </row>
    <row r="58" spans="1:4" s="13" customFormat="1" ht="12.75" customHeight="1">
      <c r="A58" s="145" t="s">
        <v>98</v>
      </c>
      <c r="B58" s="146" t="s">
        <v>2</v>
      </c>
      <c r="C58" s="146" t="s">
        <v>5</v>
      </c>
      <c r="D58" s="146" t="s">
        <v>5</v>
      </c>
    </row>
    <row r="59" spans="1:4" s="13" customFormat="1" ht="14.25" customHeight="1">
      <c r="A59" s="157" t="s">
        <v>35</v>
      </c>
      <c r="B59" s="158"/>
      <c r="C59" s="158"/>
      <c r="D59" s="158"/>
    </row>
    <row r="60" spans="1:4" s="13" customFormat="1" ht="14.25" customHeight="1">
      <c r="A60" s="148" t="s">
        <v>120</v>
      </c>
      <c r="B60" s="146" t="s">
        <v>164</v>
      </c>
      <c r="C60" s="146" t="s">
        <v>164</v>
      </c>
      <c r="D60" s="146" t="s">
        <v>164</v>
      </c>
    </row>
    <row r="61" spans="1:4" s="13" customFormat="1" ht="14.25" customHeight="1">
      <c r="A61" s="148" t="s">
        <v>216</v>
      </c>
      <c r="B61" s="146" t="s">
        <v>2</v>
      </c>
      <c r="C61" s="146" t="s">
        <v>5</v>
      </c>
      <c r="D61" s="146" t="s">
        <v>2</v>
      </c>
    </row>
    <row r="62" spans="1:4" s="13" customFormat="1" ht="14.25" customHeight="1">
      <c r="A62" s="145" t="s">
        <v>655</v>
      </c>
      <c r="B62" s="146" t="s">
        <v>2</v>
      </c>
      <c r="C62" s="146" t="s">
        <v>5</v>
      </c>
      <c r="D62" s="146" t="s">
        <v>5</v>
      </c>
    </row>
    <row r="63" spans="1:4" s="13" customFormat="1" ht="14.25" customHeight="1">
      <c r="A63" s="145" t="s">
        <v>34</v>
      </c>
      <c r="B63" s="146" t="s">
        <v>5</v>
      </c>
      <c r="C63" s="146" t="s">
        <v>5</v>
      </c>
      <c r="D63" s="146" t="s">
        <v>5</v>
      </c>
    </row>
    <row r="64" spans="1:4" s="13" customFormat="1" ht="14.25" customHeight="1">
      <c r="A64" s="145" t="s">
        <v>256</v>
      </c>
      <c r="B64" s="146" t="s">
        <v>5</v>
      </c>
      <c r="C64" s="146" t="s">
        <v>5</v>
      </c>
      <c r="D64" s="146" t="s">
        <v>5</v>
      </c>
    </row>
    <row r="65" spans="1:5" s="13" customFormat="1" ht="14.25" customHeight="1">
      <c r="A65" s="145" t="s">
        <v>257</v>
      </c>
      <c r="B65" s="146" t="s">
        <v>2</v>
      </c>
      <c r="C65" s="146" t="s">
        <v>5</v>
      </c>
      <c r="D65" s="146" t="s">
        <v>5</v>
      </c>
    </row>
    <row r="66" spans="1:5" s="13" customFormat="1" ht="14.25" customHeight="1">
      <c r="A66" s="145" t="s">
        <v>368</v>
      </c>
      <c r="B66" s="146" t="s">
        <v>5</v>
      </c>
      <c r="C66" s="146" t="s">
        <v>5</v>
      </c>
      <c r="D66" s="146" t="s">
        <v>5</v>
      </c>
    </row>
    <row r="67" spans="1:5" s="13" customFormat="1" ht="14.25" customHeight="1">
      <c r="A67" s="244" t="s">
        <v>17</v>
      </c>
      <c r="B67" s="245"/>
      <c r="C67" s="244"/>
      <c r="D67" s="246"/>
      <c r="E67" s="23"/>
    </row>
    <row r="68" spans="1:5" s="13" customFormat="1" ht="14.25" customHeight="1">
      <c r="A68" s="149" t="s">
        <v>265</v>
      </c>
      <c r="B68" s="146" t="s">
        <v>5</v>
      </c>
      <c r="C68" s="146" t="s">
        <v>5</v>
      </c>
      <c r="D68" s="146" t="s">
        <v>5</v>
      </c>
    </row>
    <row r="69" spans="1:5" s="13" customFormat="1" ht="14.25" customHeight="1">
      <c r="A69" s="148" t="s">
        <v>118</v>
      </c>
      <c r="B69" s="146" t="s">
        <v>5</v>
      </c>
      <c r="C69" s="146" t="s">
        <v>5</v>
      </c>
      <c r="D69" s="146" t="s">
        <v>5</v>
      </c>
    </row>
    <row r="70" spans="1:5" s="11" customFormat="1" ht="14.25" customHeight="1">
      <c r="A70" s="152"/>
      <c r="B70" s="152"/>
      <c r="C70" s="152"/>
      <c r="D70" s="152"/>
    </row>
    <row r="71" spans="1:5" s="20" customFormat="1" ht="14.25" customHeight="1">
      <c r="A71" s="153" t="s">
        <v>101</v>
      </c>
      <c r="B71" s="154"/>
      <c r="C71" s="154"/>
      <c r="D71" s="154"/>
    </row>
    <row r="72" spans="1:5" ht="14.25" customHeight="1">
      <c r="A72" s="155" t="s">
        <v>258</v>
      </c>
      <c r="B72" s="155"/>
      <c r="C72" s="155"/>
      <c r="D72" s="155"/>
    </row>
    <row r="73" spans="1:5" ht="14.25" customHeight="1">
      <c r="A73" s="156" t="s">
        <v>102</v>
      </c>
      <c r="B73" s="155"/>
      <c r="C73" s="155"/>
      <c r="D73" s="155"/>
    </row>
    <row r="74" spans="1:5" ht="14.25" customHeight="1">
      <c r="A74" s="248" t="s">
        <v>19</v>
      </c>
      <c r="B74" s="249"/>
      <c r="C74" s="249"/>
      <c r="D74" s="250"/>
    </row>
  </sheetData>
  <mergeCells count="11">
    <mergeCell ref="A67:B67"/>
    <mergeCell ref="C67:D67"/>
    <mergeCell ref="A10:D10"/>
    <mergeCell ref="A74:D74"/>
    <mergeCell ref="A9:B9"/>
    <mergeCell ref="A8:B8"/>
    <mergeCell ref="A6:D6"/>
    <mergeCell ref="A3:B3"/>
    <mergeCell ref="A4:B4"/>
    <mergeCell ref="A5:B5"/>
    <mergeCell ref="A7:B7"/>
  </mergeCells>
  <phoneticPr fontId="0" type="noConversion"/>
  <printOptions horizontalCentered="1"/>
  <pageMargins left="0.39370078740157483" right="0.39370078740157483" top="0.39370078740157483" bottom="0.39370078740157483" header="0.51181102362204722" footer="0.51181102362204722"/>
  <pageSetup paperSize="9" scale="6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zoomScale="78" zoomScaleNormal="78" workbookViewId="0">
      <selection activeCell="J15" sqref="J15"/>
    </sheetView>
  </sheetViews>
  <sheetFormatPr defaultColWidth="9.140625" defaultRowHeight="15"/>
  <cols>
    <col min="1" max="1" width="75.28515625" style="193" customWidth="1"/>
    <col min="2" max="4" width="17.7109375" style="193" customWidth="1"/>
    <col min="5" max="5" width="18.140625" style="193" customWidth="1"/>
    <col min="6" max="6" width="10.7109375" style="193" bestFit="1" customWidth="1"/>
    <col min="7" max="8" width="9.85546875" style="193" bestFit="1" customWidth="1"/>
    <col min="9" max="16384" width="9.140625" style="193"/>
  </cols>
  <sheetData>
    <row r="1" spans="1:8" ht="6.75" customHeight="1">
      <c r="A1" s="192"/>
      <c r="B1" s="192"/>
      <c r="C1" s="192"/>
      <c r="D1" s="192"/>
    </row>
    <row r="2" spans="1:8" ht="142.5" customHeight="1">
      <c r="A2" s="192"/>
      <c r="B2" s="318" t="str">
        <f>Picanto!D2</f>
        <v>ÉRVÉNYES: 2016. SZEPTEMBER 5-TŐL</v>
      </c>
      <c r="C2" s="319"/>
      <c r="D2" s="319"/>
      <c r="E2" s="194"/>
    </row>
    <row r="3" spans="1:8">
      <c r="A3" s="276"/>
      <c r="B3" s="278"/>
      <c r="C3" s="38" t="s">
        <v>623</v>
      </c>
      <c r="D3" s="38" t="s">
        <v>193</v>
      </c>
    </row>
    <row r="4" spans="1:8">
      <c r="A4" s="288" t="s">
        <v>1</v>
      </c>
      <c r="B4" s="313"/>
      <c r="C4" s="39">
        <v>1999</v>
      </c>
      <c r="D4" s="39">
        <v>1685</v>
      </c>
    </row>
    <row r="5" spans="1:8">
      <c r="A5" s="288" t="s">
        <v>403</v>
      </c>
      <c r="B5" s="313"/>
      <c r="C5" s="39" t="s">
        <v>629</v>
      </c>
      <c r="D5" s="39" t="s">
        <v>500</v>
      </c>
    </row>
    <row r="6" spans="1:8">
      <c r="A6" s="276" t="s">
        <v>89</v>
      </c>
      <c r="B6" s="277"/>
      <c r="C6" s="277"/>
      <c r="D6" s="277"/>
    </row>
    <row r="7" spans="1:8">
      <c r="A7" s="288" t="s">
        <v>87</v>
      </c>
      <c r="B7" s="313"/>
      <c r="C7" s="39">
        <v>7499000</v>
      </c>
      <c r="D7" s="39">
        <v>7899000</v>
      </c>
      <c r="E7" s="195"/>
      <c r="F7" s="195"/>
      <c r="G7" s="195"/>
      <c r="H7" s="195"/>
    </row>
    <row r="8" spans="1:8">
      <c r="A8" s="288" t="s">
        <v>362</v>
      </c>
      <c r="B8" s="313"/>
      <c r="C8" s="39">
        <v>8239000</v>
      </c>
      <c r="D8" s="39">
        <v>8639000</v>
      </c>
      <c r="E8" s="195"/>
      <c r="F8" s="195"/>
      <c r="G8" s="195"/>
      <c r="H8" s="195"/>
    </row>
    <row r="9" spans="1:8">
      <c r="A9" s="288" t="s">
        <v>461</v>
      </c>
      <c r="B9" s="313"/>
      <c r="C9" s="39">
        <v>9729000</v>
      </c>
      <c r="D9" s="39">
        <v>10129000</v>
      </c>
      <c r="E9" s="195"/>
      <c r="F9" s="195"/>
      <c r="G9" s="195"/>
      <c r="H9" s="195"/>
    </row>
    <row r="10" spans="1:8">
      <c r="A10" s="320" t="s">
        <v>3</v>
      </c>
      <c r="B10" s="321"/>
      <c r="C10" s="321"/>
      <c r="D10" s="321"/>
    </row>
    <row r="11" spans="1:8">
      <c r="A11" s="288" t="s">
        <v>87</v>
      </c>
      <c r="B11" s="313"/>
      <c r="C11" s="39">
        <f t="shared" ref="C11:D13" si="0">C7-700000</f>
        <v>6799000</v>
      </c>
      <c r="D11" s="39">
        <f t="shared" si="0"/>
        <v>7199000</v>
      </c>
    </row>
    <row r="12" spans="1:8">
      <c r="A12" s="288" t="s">
        <v>362</v>
      </c>
      <c r="B12" s="313"/>
      <c r="C12" s="39">
        <f t="shared" si="0"/>
        <v>7539000</v>
      </c>
      <c r="D12" s="39">
        <f t="shared" si="0"/>
        <v>7939000</v>
      </c>
    </row>
    <row r="13" spans="1:8">
      <c r="A13" s="288" t="s">
        <v>461</v>
      </c>
      <c r="B13" s="313"/>
      <c r="C13" s="39">
        <f t="shared" si="0"/>
        <v>9029000</v>
      </c>
      <c r="D13" s="39">
        <f t="shared" si="0"/>
        <v>9429000</v>
      </c>
    </row>
    <row r="14" spans="1:8">
      <c r="A14" s="276" t="s">
        <v>126</v>
      </c>
      <c r="B14" s="277"/>
      <c r="C14" s="277"/>
      <c r="D14" s="278"/>
    </row>
    <row r="15" spans="1:8">
      <c r="A15" s="58" t="s">
        <v>13</v>
      </c>
      <c r="B15" s="59"/>
      <c r="C15" s="288">
        <v>140000</v>
      </c>
      <c r="D15" s="313"/>
    </row>
    <row r="16" spans="1:8">
      <c r="A16" s="305" t="s">
        <v>550</v>
      </c>
      <c r="B16" s="317"/>
      <c r="C16" s="288">
        <v>200000</v>
      </c>
      <c r="D16" s="313"/>
    </row>
    <row r="17" spans="1:4">
      <c r="A17" s="58" t="s">
        <v>611</v>
      </c>
      <c r="B17" s="59"/>
      <c r="C17" s="288">
        <v>250000</v>
      </c>
      <c r="D17" s="313"/>
    </row>
    <row r="18" spans="1:4" ht="65.25" customHeight="1">
      <c r="A18" s="305" t="s">
        <v>656</v>
      </c>
      <c r="B18" s="317"/>
      <c r="C18" s="288">
        <v>650000</v>
      </c>
      <c r="D18" s="313"/>
    </row>
    <row r="19" spans="1:4">
      <c r="A19" s="58" t="s">
        <v>551</v>
      </c>
      <c r="B19" s="59"/>
      <c r="C19" s="288">
        <v>370000</v>
      </c>
      <c r="D19" s="313"/>
    </row>
    <row r="20" spans="1:4">
      <c r="A20" s="58" t="s">
        <v>552</v>
      </c>
      <c r="B20" s="59"/>
      <c r="C20" s="288">
        <v>670000</v>
      </c>
      <c r="D20" s="313"/>
    </row>
    <row r="21" spans="1:4">
      <c r="A21" s="192"/>
      <c r="B21" s="192"/>
      <c r="C21" s="192"/>
      <c r="D21" s="192"/>
    </row>
    <row r="22" spans="1:4" ht="14.25" customHeight="1">
      <c r="A22" s="227" t="s">
        <v>481</v>
      </c>
      <c r="B22" s="21" t="s">
        <v>87</v>
      </c>
      <c r="C22" s="21" t="s">
        <v>362</v>
      </c>
      <c r="D22" s="21" t="s">
        <v>461</v>
      </c>
    </row>
    <row r="23" spans="1:4" s="4" customFormat="1" ht="14.25" customHeight="1">
      <c r="A23" s="225" t="s">
        <v>4</v>
      </c>
      <c r="B23" s="22"/>
      <c r="C23" s="22"/>
      <c r="D23" s="22"/>
    </row>
    <row r="24" spans="1:4" s="6" customFormat="1" ht="14.25" customHeight="1">
      <c r="A24" s="226" t="s">
        <v>553</v>
      </c>
      <c r="B24" s="5" t="s">
        <v>5</v>
      </c>
      <c r="C24" s="5" t="s">
        <v>5</v>
      </c>
      <c r="D24" s="5" t="s">
        <v>5</v>
      </c>
    </row>
    <row r="25" spans="1:4" s="6" customFormat="1" ht="14.25" customHeight="1">
      <c r="A25" s="226" t="s">
        <v>554</v>
      </c>
      <c r="B25" s="5" t="s">
        <v>5</v>
      </c>
      <c r="C25" s="5" t="s">
        <v>5</v>
      </c>
      <c r="D25" s="5" t="s">
        <v>5</v>
      </c>
    </row>
    <row r="26" spans="1:4" s="6" customFormat="1" ht="14.25" customHeight="1">
      <c r="A26" s="226" t="s">
        <v>330</v>
      </c>
      <c r="B26" s="5" t="s">
        <v>5</v>
      </c>
      <c r="C26" s="5" t="s">
        <v>5</v>
      </c>
      <c r="D26" s="5" t="s">
        <v>5</v>
      </c>
    </row>
    <row r="27" spans="1:4" s="6" customFormat="1" ht="14.25" customHeight="1">
      <c r="A27" s="226" t="s">
        <v>376</v>
      </c>
      <c r="B27" s="5" t="s">
        <v>5</v>
      </c>
      <c r="C27" s="5" t="s">
        <v>5</v>
      </c>
      <c r="D27" s="5" t="s">
        <v>5</v>
      </c>
    </row>
    <row r="28" spans="1:4" s="6" customFormat="1" ht="14.25" customHeight="1">
      <c r="A28" s="226" t="s">
        <v>196</v>
      </c>
      <c r="B28" s="5" t="s">
        <v>2</v>
      </c>
      <c r="C28" s="5" t="s">
        <v>5</v>
      </c>
      <c r="D28" s="5" t="s">
        <v>5</v>
      </c>
    </row>
    <row r="29" spans="1:4" s="6" customFormat="1" ht="14.25" customHeight="1">
      <c r="A29" s="226" t="s">
        <v>622</v>
      </c>
      <c r="B29" s="5" t="s">
        <v>2</v>
      </c>
      <c r="C29" s="5" t="s">
        <v>5</v>
      </c>
      <c r="D29" s="5" t="s">
        <v>5</v>
      </c>
    </row>
    <row r="30" spans="1:4" s="6" customFormat="1" ht="14.25" customHeight="1">
      <c r="A30" s="226" t="s">
        <v>555</v>
      </c>
      <c r="B30" s="5" t="s">
        <v>2</v>
      </c>
      <c r="C30" s="5" t="s">
        <v>2</v>
      </c>
      <c r="D30" s="5" t="s">
        <v>5</v>
      </c>
    </row>
    <row r="31" spans="1:4" s="6" customFormat="1" ht="14.25" customHeight="1">
      <c r="A31" s="226" t="s">
        <v>556</v>
      </c>
      <c r="B31" s="5" t="s">
        <v>2</v>
      </c>
      <c r="C31" s="5" t="s">
        <v>2</v>
      </c>
      <c r="D31" s="5" t="s">
        <v>446</v>
      </c>
    </row>
    <row r="32" spans="1:4" s="6" customFormat="1" ht="14.25" customHeight="1">
      <c r="A32" s="226" t="s">
        <v>557</v>
      </c>
      <c r="B32" s="5" t="s">
        <v>2</v>
      </c>
      <c r="C32" s="5" t="s">
        <v>2</v>
      </c>
      <c r="D32" s="5" t="s">
        <v>446</v>
      </c>
    </row>
    <row r="33" spans="1:4" s="6" customFormat="1" ht="14.25" customHeight="1">
      <c r="A33" s="226" t="s">
        <v>630</v>
      </c>
      <c r="B33" s="5" t="s">
        <v>2</v>
      </c>
      <c r="C33" s="5" t="s">
        <v>2</v>
      </c>
      <c r="D33" s="5" t="s">
        <v>446</v>
      </c>
    </row>
    <row r="34" spans="1:4" s="6" customFormat="1" ht="14.25" customHeight="1">
      <c r="A34" s="226" t="s">
        <v>224</v>
      </c>
      <c r="B34" s="5" t="s">
        <v>5</v>
      </c>
      <c r="C34" s="5" t="s">
        <v>5</v>
      </c>
      <c r="D34" s="5" t="s">
        <v>5</v>
      </c>
    </row>
    <row r="35" spans="1:4" s="6" customFormat="1" ht="14.25" customHeight="1">
      <c r="A35" s="226" t="s">
        <v>197</v>
      </c>
      <c r="B35" s="5" t="s">
        <v>5</v>
      </c>
      <c r="C35" s="5" t="s">
        <v>5</v>
      </c>
      <c r="D35" s="5" t="s">
        <v>5</v>
      </c>
    </row>
    <row r="36" spans="1:4" s="4" customFormat="1" ht="14.25" customHeight="1">
      <c r="A36" s="128" t="s">
        <v>123</v>
      </c>
      <c r="B36" s="9"/>
      <c r="C36" s="9"/>
      <c r="D36" s="9"/>
    </row>
    <row r="37" spans="1:4" s="6" customFormat="1" ht="14.25" customHeight="1">
      <c r="A37" s="226" t="s">
        <v>558</v>
      </c>
      <c r="B37" s="5" t="s">
        <v>2</v>
      </c>
      <c r="C37" s="5" t="s">
        <v>5</v>
      </c>
      <c r="D37" s="5" t="s">
        <v>5</v>
      </c>
    </row>
    <row r="38" spans="1:4" s="6" customFormat="1" ht="14.25" customHeight="1">
      <c r="A38" s="226" t="s">
        <v>559</v>
      </c>
      <c r="B38" s="5" t="s">
        <v>5</v>
      </c>
      <c r="C38" s="5" t="s">
        <v>2</v>
      </c>
      <c r="D38" s="5" t="s">
        <v>2</v>
      </c>
    </row>
    <row r="39" spans="1:4" s="6" customFormat="1" ht="14.25" customHeight="1">
      <c r="A39" s="226" t="s">
        <v>560</v>
      </c>
      <c r="B39" s="5" t="s">
        <v>2</v>
      </c>
      <c r="C39" s="5" t="s">
        <v>5</v>
      </c>
      <c r="D39" s="5" t="s">
        <v>5</v>
      </c>
    </row>
    <row r="40" spans="1:4" s="6" customFormat="1" ht="14.25" customHeight="1">
      <c r="A40" s="226" t="s">
        <v>250</v>
      </c>
      <c r="B40" s="5" t="s">
        <v>2</v>
      </c>
      <c r="C40" s="5" t="s">
        <v>2</v>
      </c>
      <c r="D40" s="5" t="s">
        <v>5</v>
      </c>
    </row>
    <row r="41" spans="1:4" s="6" customFormat="1" ht="14.25" customHeight="1">
      <c r="A41" s="226" t="s">
        <v>661</v>
      </c>
      <c r="B41" s="5" t="s">
        <v>2</v>
      </c>
      <c r="C41" s="5" t="s">
        <v>2</v>
      </c>
      <c r="D41" s="5" t="s">
        <v>5</v>
      </c>
    </row>
    <row r="42" spans="1:4" s="6" customFormat="1" ht="14.25" customHeight="1">
      <c r="A42" s="226" t="s">
        <v>662</v>
      </c>
      <c r="B42" s="5" t="s">
        <v>5</v>
      </c>
      <c r="C42" s="5" t="s">
        <v>5</v>
      </c>
      <c r="D42" s="5" t="s">
        <v>5</v>
      </c>
    </row>
    <row r="43" spans="1:4" s="6" customFormat="1" ht="14.25" customHeight="1">
      <c r="A43" s="226" t="s">
        <v>561</v>
      </c>
      <c r="B43" s="5" t="s">
        <v>463</v>
      </c>
      <c r="C43" s="5" t="s">
        <v>5</v>
      </c>
      <c r="D43" s="5" t="s">
        <v>5</v>
      </c>
    </row>
    <row r="44" spans="1:4" s="6" customFormat="1" ht="14.25" customHeight="1">
      <c r="A44" s="226" t="s">
        <v>199</v>
      </c>
      <c r="B44" s="5" t="s">
        <v>2</v>
      </c>
      <c r="C44" s="5" t="s">
        <v>2</v>
      </c>
      <c r="D44" s="5" t="s">
        <v>5</v>
      </c>
    </row>
    <row r="45" spans="1:4" s="6" customFormat="1" ht="14.25" customHeight="1">
      <c r="A45" s="226" t="s">
        <v>562</v>
      </c>
      <c r="B45" s="5" t="s">
        <v>2</v>
      </c>
      <c r="C45" s="5" t="s">
        <v>2</v>
      </c>
      <c r="D45" s="5" t="s">
        <v>5</v>
      </c>
    </row>
    <row r="46" spans="1:4" s="6" customFormat="1" ht="14.25" customHeight="1">
      <c r="A46" s="226" t="s">
        <v>601</v>
      </c>
      <c r="B46" s="5" t="s">
        <v>2</v>
      </c>
      <c r="C46" s="5" t="s">
        <v>2</v>
      </c>
      <c r="D46" s="5" t="s">
        <v>5</v>
      </c>
    </row>
    <row r="47" spans="1:4" s="6" customFormat="1" ht="14.25" customHeight="1">
      <c r="A47" s="226" t="s">
        <v>628</v>
      </c>
      <c r="B47" s="5" t="s">
        <v>2</v>
      </c>
      <c r="C47" s="5" t="s">
        <v>2</v>
      </c>
      <c r="D47" s="5" t="s">
        <v>5</v>
      </c>
    </row>
    <row r="48" spans="1:4" s="6" customFormat="1" ht="14.25" customHeight="1">
      <c r="A48" s="226" t="s">
        <v>368</v>
      </c>
      <c r="B48" s="5" t="s">
        <v>5</v>
      </c>
      <c r="C48" s="5" t="s">
        <v>5</v>
      </c>
      <c r="D48" s="5" t="s">
        <v>5</v>
      </c>
    </row>
    <row r="49" spans="1:4" s="4" customFormat="1" ht="14.25" customHeight="1">
      <c r="A49" s="128" t="s">
        <v>9</v>
      </c>
      <c r="B49" s="9"/>
      <c r="C49" s="9"/>
      <c r="D49" s="9"/>
    </row>
    <row r="50" spans="1:4" s="6" customFormat="1" ht="14.25" customHeight="1">
      <c r="A50" s="226" t="s">
        <v>200</v>
      </c>
      <c r="B50" s="5" t="s">
        <v>463</v>
      </c>
      <c r="C50" s="5" t="s">
        <v>5</v>
      </c>
      <c r="D50" s="5" t="s">
        <v>2</v>
      </c>
    </row>
    <row r="51" spans="1:4" s="6" customFormat="1" ht="14.25" customHeight="1">
      <c r="A51" s="226" t="s">
        <v>364</v>
      </c>
      <c r="B51" s="5" t="s">
        <v>2</v>
      </c>
      <c r="C51" s="5" t="s">
        <v>2</v>
      </c>
      <c r="D51" s="5" t="s">
        <v>5</v>
      </c>
    </row>
    <row r="52" spans="1:4" s="6" customFormat="1" ht="14.25" customHeight="1">
      <c r="A52" s="226" t="s">
        <v>365</v>
      </c>
      <c r="B52" s="5" t="s">
        <v>2</v>
      </c>
      <c r="C52" s="5" t="s">
        <v>2</v>
      </c>
      <c r="D52" s="5" t="s">
        <v>5</v>
      </c>
    </row>
    <row r="53" spans="1:4" s="6" customFormat="1" ht="14.25" customHeight="1">
      <c r="A53" s="226" t="s">
        <v>563</v>
      </c>
      <c r="B53" s="5" t="s">
        <v>5</v>
      </c>
      <c r="C53" s="5" t="s">
        <v>5</v>
      </c>
      <c r="D53" s="5" t="s">
        <v>5</v>
      </c>
    </row>
    <row r="54" spans="1:4" s="6" customFormat="1" ht="14.25" customHeight="1">
      <c r="A54" s="226" t="s">
        <v>564</v>
      </c>
      <c r="B54" s="5" t="s">
        <v>5</v>
      </c>
      <c r="C54" s="5" t="s">
        <v>5</v>
      </c>
      <c r="D54" s="5" t="s">
        <v>5</v>
      </c>
    </row>
    <row r="55" spans="1:4" s="6" customFormat="1" ht="14.25" customHeight="1">
      <c r="A55" s="226" t="s">
        <v>201</v>
      </c>
      <c r="B55" s="5" t="s">
        <v>5</v>
      </c>
      <c r="C55" s="5" t="s">
        <v>5</v>
      </c>
      <c r="D55" s="5" t="s">
        <v>5</v>
      </c>
    </row>
    <row r="56" spans="1:4" s="6" customFormat="1" ht="14.25" customHeight="1">
      <c r="A56" s="226" t="s">
        <v>202</v>
      </c>
      <c r="B56" s="5" t="s">
        <v>5</v>
      </c>
      <c r="C56" s="5" t="s">
        <v>5</v>
      </c>
      <c r="D56" s="5" t="s">
        <v>5</v>
      </c>
    </row>
    <row r="57" spans="1:4" s="6" customFormat="1" ht="14.25" customHeight="1">
      <c r="A57" s="226" t="s">
        <v>266</v>
      </c>
      <c r="B57" s="5" t="s">
        <v>5</v>
      </c>
      <c r="C57" s="5" t="s">
        <v>5</v>
      </c>
      <c r="D57" s="5" t="s">
        <v>5</v>
      </c>
    </row>
    <row r="58" spans="1:4" s="6" customFormat="1" ht="14.25" customHeight="1">
      <c r="A58" s="226" t="s">
        <v>207</v>
      </c>
      <c r="B58" s="5" t="s">
        <v>5</v>
      </c>
      <c r="C58" s="5" t="s">
        <v>5</v>
      </c>
      <c r="D58" s="5" t="s">
        <v>5</v>
      </c>
    </row>
    <row r="59" spans="1:4" s="6" customFormat="1" ht="14.25" customHeight="1">
      <c r="A59" s="226" t="s">
        <v>239</v>
      </c>
      <c r="B59" s="5" t="s">
        <v>5</v>
      </c>
      <c r="C59" s="5" t="s">
        <v>5</v>
      </c>
      <c r="D59" s="5" t="s">
        <v>5</v>
      </c>
    </row>
    <row r="60" spans="1:4" s="6" customFormat="1" ht="14.25" customHeight="1">
      <c r="A60" s="226" t="s">
        <v>240</v>
      </c>
      <c r="B60" s="5" t="s">
        <v>2</v>
      </c>
      <c r="C60" s="5" t="s">
        <v>5</v>
      </c>
      <c r="D60" s="5" t="s">
        <v>5</v>
      </c>
    </row>
    <row r="61" spans="1:4" s="6" customFormat="1" ht="14.25" customHeight="1">
      <c r="A61" s="226" t="s">
        <v>233</v>
      </c>
      <c r="B61" s="5" t="s">
        <v>5</v>
      </c>
      <c r="C61" s="5" t="s">
        <v>5</v>
      </c>
      <c r="D61" s="5" t="s">
        <v>5</v>
      </c>
    </row>
    <row r="62" spans="1:4" s="6" customFormat="1" ht="14.25" customHeight="1">
      <c r="A62" s="226" t="s">
        <v>203</v>
      </c>
      <c r="B62" s="5" t="s">
        <v>2</v>
      </c>
      <c r="C62" s="5" t="s">
        <v>5</v>
      </c>
      <c r="D62" s="5" t="s">
        <v>5</v>
      </c>
    </row>
    <row r="63" spans="1:4" s="6" customFormat="1" ht="14.25" customHeight="1">
      <c r="A63" s="226" t="s">
        <v>204</v>
      </c>
      <c r="B63" s="5" t="s">
        <v>5</v>
      </c>
      <c r="C63" s="5" t="s">
        <v>5</v>
      </c>
      <c r="D63" s="5" t="s">
        <v>5</v>
      </c>
    </row>
    <row r="64" spans="1:4" s="6" customFormat="1" ht="14.25" customHeight="1">
      <c r="A64" s="226" t="s">
        <v>205</v>
      </c>
      <c r="B64" s="5" t="s">
        <v>5</v>
      </c>
      <c r="C64" s="5" t="s">
        <v>5</v>
      </c>
      <c r="D64" s="5" t="s">
        <v>5</v>
      </c>
    </row>
    <row r="65" spans="1:4" s="6" customFormat="1" ht="14.25" customHeight="1">
      <c r="A65" s="226" t="s">
        <v>565</v>
      </c>
      <c r="B65" s="5" t="s">
        <v>5</v>
      </c>
      <c r="C65" s="5" t="s">
        <v>5</v>
      </c>
      <c r="D65" s="5" t="s">
        <v>5</v>
      </c>
    </row>
    <row r="66" spans="1:4" s="6" customFormat="1" ht="14.25" customHeight="1">
      <c r="A66" s="226" t="s">
        <v>278</v>
      </c>
      <c r="B66" s="5" t="s">
        <v>5</v>
      </c>
      <c r="C66" s="5" t="s">
        <v>5</v>
      </c>
      <c r="D66" s="5" t="s">
        <v>5</v>
      </c>
    </row>
    <row r="67" spans="1:4" s="6" customFormat="1" ht="14.25" customHeight="1">
      <c r="A67" s="226" t="s">
        <v>179</v>
      </c>
      <c r="B67" s="5" t="s">
        <v>5</v>
      </c>
      <c r="C67" s="5" t="s">
        <v>5</v>
      </c>
      <c r="D67" s="5" t="s">
        <v>5</v>
      </c>
    </row>
    <row r="68" spans="1:4" s="6" customFormat="1" ht="14.25" customHeight="1">
      <c r="A68" s="226" t="s">
        <v>566</v>
      </c>
      <c r="B68" s="5" t="s">
        <v>5</v>
      </c>
      <c r="C68" s="5" t="s">
        <v>5</v>
      </c>
      <c r="D68" s="5" t="s">
        <v>2</v>
      </c>
    </row>
    <row r="69" spans="1:4" s="6" customFormat="1" ht="14.25" customHeight="1">
      <c r="A69" s="226" t="s">
        <v>237</v>
      </c>
      <c r="B69" s="5" t="s">
        <v>5</v>
      </c>
      <c r="C69" s="5" t="s">
        <v>5</v>
      </c>
      <c r="D69" s="5" t="s">
        <v>5</v>
      </c>
    </row>
    <row r="70" spans="1:4" s="6" customFormat="1" ht="14.25" customHeight="1">
      <c r="A70" s="226" t="s">
        <v>238</v>
      </c>
      <c r="B70" s="5" t="s">
        <v>2</v>
      </c>
      <c r="C70" s="5" t="s">
        <v>2</v>
      </c>
      <c r="D70" s="5" t="s">
        <v>5</v>
      </c>
    </row>
    <row r="71" spans="1:4" s="6" customFormat="1" ht="14.25" customHeight="1">
      <c r="A71" s="226" t="s">
        <v>348</v>
      </c>
      <c r="B71" s="5" t="s">
        <v>5</v>
      </c>
      <c r="C71" s="5" t="s">
        <v>5</v>
      </c>
      <c r="D71" s="5" t="s">
        <v>5</v>
      </c>
    </row>
    <row r="72" spans="1:4" s="6" customFormat="1" ht="14.25" customHeight="1">
      <c r="A72" s="226" t="s">
        <v>69</v>
      </c>
      <c r="B72" s="5" t="s">
        <v>5</v>
      </c>
      <c r="C72" s="5" t="s">
        <v>5</v>
      </c>
      <c r="D72" s="5" t="s">
        <v>5</v>
      </c>
    </row>
    <row r="73" spans="1:4" s="6" customFormat="1" ht="14.25" customHeight="1">
      <c r="A73" s="226" t="s">
        <v>663</v>
      </c>
      <c r="B73" s="5" t="s">
        <v>5</v>
      </c>
      <c r="C73" s="5" t="s">
        <v>5</v>
      </c>
      <c r="D73" s="5" t="s">
        <v>5</v>
      </c>
    </row>
    <row r="74" spans="1:4" s="6" customFormat="1" ht="14.25" customHeight="1">
      <c r="A74" s="226" t="s">
        <v>366</v>
      </c>
      <c r="B74" s="5" t="s">
        <v>463</v>
      </c>
      <c r="C74" s="5" t="s">
        <v>5</v>
      </c>
      <c r="D74" s="5" t="s">
        <v>5</v>
      </c>
    </row>
    <row r="75" spans="1:4" s="6" customFormat="1" ht="14.25" customHeight="1">
      <c r="A75" s="226" t="s">
        <v>208</v>
      </c>
      <c r="B75" s="5" t="s">
        <v>2</v>
      </c>
      <c r="C75" s="5" t="s">
        <v>2</v>
      </c>
      <c r="D75" s="5" t="s">
        <v>446</v>
      </c>
    </row>
    <row r="76" spans="1:4" s="6" customFormat="1" ht="14.25" customHeight="1">
      <c r="A76" s="83" t="s">
        <v>439</v>
      </c>
      <c r="B76" s="5" t="s">
        <v>2</v>
      </c>
      <c r="C76" s="5" t="s">
        <v>2</v>
      </c>
      <c r="D76" s="5" t="s">
        <v>446</v>
      </c>
    </row>
    <row r="77" spans="1:4" s="6" customFormat="1" ht="14.25" customHeight="1">
      <c r="A77" s="226" t="s">
        <v>567</v>
      </c>
      <c r="B77" s="5" t="s">
        <v>5</v>
      </c>
      <c r="C77" s="5" t="s">
        <v>2</v>
      </c>
      <c r="D77" s="5" t="s">
        <v>2</v>
      </c>
    </row>
    <row r="78" spans="1:4" s="6" customFormat="1" ht="14.25" customHeight="1">
      <c r="A78" s="226" t="s">
        <v>568</v>
      </c>
      <c r="B78" s="5" t="s">
        <v>2</v>
      </c>
      <c r="C78" s="5" t="s">
        <v>5</v>
      </c>
      <c r="D78" s="5" t="s">
        <v>5</v>
      </c>
    </row>
    <row r="79" spans="1:4" s="6" customFormat="1" ht="14.25" customHeight="1">
      <c r="A79" s="226" t="s">
        <v>209</v>
      </c>
      <c r="B79" s="5" t="s">
        <v>2</v>
      </c>
      <c r="C79" s="5" t="s">
        <v>2</v>
      </c>
      <c r="D79" s="5" t="s">
        <v>5</v>
      </c>
    </row>
    <row r="80" spans="1:4" s="6" customFormat="1" ht="14.25" customHeight="1">
      <c r="A80" s="226" t="s">
        <v>242</v>
      </c>
      <c r="B80" s="5" t="s">
        <v>5</v>
      </c>
      <c r="C80" s="5" t="s">
        <v>5</v>
      </c>
      <c r="D80" s="5" t="s">
        <v>5</v>
      </c>
    </row>
    <row r="81" spans="1:4" s="6" customFormat="1" ht="14.25" customHeight="1">
      <c r="A81" s="226" t="s">
        <v>420</v>
      </c>
      <c r="B81" s="5" t="s">
        <v>2</v>
      </c>
      <c r="C81" s="5" t="s">
        <v>2</v>
      </c>
      <c r="D81" s="5" t="s">
        <v>446</v>
      </c>
    </row>
    <row r="82" spans="1:4" s="6" customFormat="1" ht="14.25" customHeight="1">
      <c r="A82" s="226" t="s">
        <v>569</v>
      </c>
      <c r="B82" s="5" t="s">
        <v>5</v>
      </c>
      <c r="C82" s="5" t="s">
        <v>5</v>
      </c>
      <c r="D82" s="5" t="s">
        <v>5</v>
      </c>
    </row>
    <row r="83" spans="1:4" s="6" customFormat="1" ht="14.25" customHeight="1">
      <c r="A83" s="226" t="s">
        <v>570</v>
      </c>
      <c r="B83" s="5" t="s">
        <v>5</v>
      </c>
      <c r="C83" s="5" t="s">
        <v>5</v>
      </c>
      <c r="D83" s="5" t="s">
        <v>5</v>
      </c>
    </row>
    <row r="84" spans="1:4" s="6" customFormat="1" ht="14.25" customHeight="1">
      <c r="A84" s="128" t="s">
        <v>153</v>
      </c>
      <c r="B84" s="9"/>
      <c r="C84" s="9"/>
      <c r="D84" s="9"/>
    </row>
    <row r="85" spans="1:4" s="6" customFormat="1" ht="14.25" customHeight="1">
      <c r="A85" s="226" t="s">
        <v>210</v>
      </c>
      <c r="B85" s="5" t="s">
        <v>5</v>
      </c>
      <c r="C85" s="5" t="s">
        <v>5</v>
      </c>
      <c r="D85" s="5" t="s">
        <v>5</v>
      </c>
    </row>
    <row r="86" spans="1:4" s="6" customFormat="1" ht="14.25" customHeight="1">
      <c r="A86" s="226" t="s">
        <v>211</v>
      </c>
      <c r="B86" s="5" t="s">
        <v>5</v>
      </c>
      <c r="C86" s="5" t="s">
        <v>5</v>
      </c>
      <c r="D86" s="5" t="s">
        <v>5</v>
      </c>
    </row>
    <row r="87" spans="1:4" s="6" customFormat="1" ht="14.25" customHeight="1">
      <c r="A87" s="226" t="s">
        <v>272</v>
      </c>
      <c r="B87" s="5" t="s">
        <v>5</v>
      </c>
      <c r="C87" s="5" t="s">
        <v>5</v>
      </c>
      <c r="D87" s="5" t="s">
        <v>5</v>
      </c>
    </row>
    <row r="88" spans="1:4" s="6" customFormat="1" ht="14.25" customHeight="1">
      <c r="A88" s="226" t="s">
        <v>213</v>
      </c>
      <c r="B88" s="5" t="s">
        <v>5</v>
      </c>
      <c r="C88" s="5" t="s">
        <v>5</v>
      </c>
      <c r="D88" s="5" t="s">
        <v>2</v>
      </c>
    </row>
    <row r="89" spans="1:4" s="6" customFormat="1" ht="14.25" customHeight="1">
      <c r="A89" s="226" t="s">
        <v>571</v>
      </c>
      <c r="B89" s="5" t="s">
        <v>5</v>
      </c>
      <c r="C89" s="5" t="s">
        <v>5</v>
      </c>
      <c r="D89" s="5" t="s">
        <v>2</v>
      </c>
    </row>
    <row r="90" spans="1:4" s="6" customFormat="1" ht="14.25" customHeight="1">
      <c r="A90" s="226" t="s">
        <v>572</v>
      </c>
      <c r="B90" s="5" t="s">
        <v>2</v>
      </c>
      <c r="C90" s="5" t="s">
        <v>2</v>
      </c>
      <c r="D90" s="5" t="s">
        <v>5</v>
      </c>
    </row>
    <row r="91" spans="1:4" s="6" customFormat="1" ht="14.25" customHeight="1">
      <c r="A91" s="226" t="s">
        <v>573</v>
      </c>
      <c r="B91" s="5" t="s">
        <v>2</v>
      </c>
      <c r="C91" s="5" t="s">
        <v>2</v>
      </c>
      <c r="D91" s="5" t="s">
        <v>5</v>
      </c>
    </row>
    <row r="92" spans="1:4" s="6" customFormat="1" ht="14.25" customHeight="1">
      <c r="A92" s="128" t="s">
        <v>35</v>
      </c>
      <c r="B92" s="9"/>
      <c r="C92" s="9"/>
      <c r="D92" s="9"/>
    </row>
    <row r="93" spans="1:4" s="6" customFormat="1" ht="14.25" customHeight="1">
      <c r="A93" s="226" t="s">
        <v>214</v>
      </c>
      <c r="B93" s="5" t="s">
        <v>574</v>
      </c>
      <c r="C93" s="5" t="s">
        <v>215</v>
      </c>
      <c r="D93" s="5" t="s">
        <v>575</v>
      </c>
    </row>
    <row r="94" spans="1:4" s="6" customFormat="1" ht="14.25" customHeight="1">
      <c r="A94" s="226" t="s">
        <v>216</v>
      </c>
      <c r="B94" s="5" t="s">
        <v>5</v>
      </c>
      <c r="C94" s="5" t="s">
        <v>5</v>
      </c>
      <c r="D94" s="5" t="s">
        <v>5</v>
      </c>
    </row>
    <row r="95" spans="1:4" s="6" customFormat="1" ht="14.25" customHeight="1">
      <c r="A95" s="226" t="s">
        <v>124</v>
      </c>
      <c r="B95" s="5" t="s">
        <v>5</v>
      </c>
      <c r="C95" s="5" t="s">
        <v>5</v>
      </c>
      <c r="D95" s="5" t="s">
        <v>2</v>
      </c>
    </row>
    <row r="96" spans="1:4" s="6" customFormat="1" ht="14.25" customHeight="1">
      <c r="A96" s="226" t="s">
        <v>576</v>
      </c>
      <c r="B96" s="5" t="s">
        <v>2</v>
      </c>
      <c r="C96" s="5" t="s">
        <v>5</v>
      </c>
      <c r="D96" s="5" t="s">
        <v>5</v>
      </c>
    </row>
    <row r="97" spans="1:4" s="6" customFormat="1" ht="14.25" customHeight="1">
      <c r="A97" s="226" t="s">
        <v>218</v>
      </c>
      <c r="B97" s="5" t="s">
        <v>2</v>
      </c>
      <c r="C97" s="5" t="s">
        <v>2</v>
      </c>
      <c r="D97" s="5" t="s">
        <v>5</v>
      </c>
    </row>
    <row r="98" spans="1:4" s="6" customFormat="1" ht="14.25" customHeight="1">
      <c r="A98" s="226" t="s">
        <v>577</v>
      </c>
      <c r="B98" s="5" t="s">
        <v>2</v>
      </c>
      <c r="C98" s="5" t="s">
        <v>5</v>
      </c>
      <c r="D98" s="5" t="s">
        <v>2</v>
      </c>
    </row>
    <row r="99" spans="1:4" s="6" customFormat="1" ht="14.25" customHeight="1">
      <c r="A99" s="226" t="s">
        <v>219</v>
      </c>
      <c r="B99" s="5" t="s">
        <v>2</v>
      </c>
      <c r="C99" s="5" t="s">
        <v>2</v>
      </c>
      <c r="D99" s="5" t="s">
        <v>5</v>
      </c>
    </row>
    <row r="100" spans="1:4" s="6" customFormat="1" ht="14.25" customHeight="1">
      <c r="A100" s="226" t="s">
        <v>657</v>
      </c>
      <c r="B100" s="5" t="s">
        <v>2</v>
      </c>
      <c r="C100" s="5" t="s">
        <v>2</v>
      </c>
      <c r="D100" s="5" t="s">
        <v>446</v>
      </c>
    </row>
    <row r="101" spans="1:4" s="6" customFormat="1" ht="14.25" customHeight="1">
      <c r="A101" s="226" t="s">
        <v>220</v>
      </c>
      <c r="B101" s="5" t="s">
        <v>5</v>
      </c>
      <c r="C101" s="5" t="s">
        <v>5</v>
      </c>
      <c r="D101" s="5" t="s">
        <v>5</v>
      </c>
    </row>
    <row r="102" spans="1:4" s="6" customFormat="1" ht="14.25" customHeight="1">
      <c r="A102" s="226" t="s">
        <v>458</v>
      </c>
      <c r="B102" s="5" t="s">
        <v>2</v>
      </c>
      <c r="C102" s="5" t="s">
        <v>14</v>
      </c>
      <c r="D102" s="5" t="s">
        <v>5</v>
      </c>
    </row>
    <row r="103" spans="1:4" s="6" customFormat="1" ht="14.25" customHeight="1">
      <c r="A103" s="226" t="s">
        <v>158</v>
      </c>
      <c r="B103" s="5" t="s">
        <v>2</v>
      </c>
      <c r="C103" s="5" t="s">
        <v>14</v>
      </c>
      <c r="D103" s="5" t="s">
        <v>5</v>
      </c>
    </row>
    <row r="104" spans="1:4" s="6" customFormat="1" ht="14.25" customHeight="1">
      <c r="A104" s="226" t="s">
        <v>367</v>
      </c>
      <c r="B104" s="5" t="s">
        <v>5</v>
      </c>
      <c r="C104" s="5" t="s">
        <v>5</v>
      </c>
      <c r="D104" s="5" t="s">
        <v>5</v>
      </c>
    </row>
    <row r="105" spans="1:4" s="6" customFormat="1" ht="14.25" customHeight="1">
      <c r="A105" s="226" t="s">
        <v>222</v>
      </c>
      <c r="B105" s="5" t="s">
        <v>5</v>
      </c>
      <c r="C105" s="5" t="s">
        <v>5</v>
      </c>
      <c r="D105" s="5" t="s">
        <v>5</v>
      </c>
    </row>
    <row r="106" spans="1:4" s="6" customFormat="1" ht="14.25" customHeight="1">
      <c r="A106" s="226" t="s">
        <v>223</v>
      </c>
      <c r="B106" s="5" t="s">
        <v>2</v>
      </c>
      <c r="C106" s="5" t="s">
        <v>5</v>
      </c>
      <c r="D106" s="5" t="s">
        <v>2</v>
      </c>
    </row>
    <row r="107" spans="1:4" s="6" customFormat="1" ht="14.25" customHeight="1">
      <c r="A107" s="129" t="s">
        <v>17</v>
      </c>
      <c r="B107" s="46"/>
      <c r="C107" s="46"/>
      <c r="D107" s="29"/>
    </row>
    <row r="108" spans="1:4" s="6" customFormat="1" ht="14.25" customHeight="1">
      <c r="A108" s="226" t="s">
        <v>262</v>
      </c>
      <c r="B108" s="5" t="s">
        <v>5</v>
      </c>
      <c r="C108" s="5" t="s">
        <v>5</v>
      </c>
      <c r="D108" s="5" t="s">
        <v>5</v>
      </c>
    </row>
    <row r="109" spans="1:4" s="4" customFormat="1" ht="14.25" customHeight="1">
      <c r="A109" s="226" t="s">
        <v>140</v>
      </c>
      <c r="B109" s="5" t="s">
        <v>5</v>
      </c>
      <c r="C109" s="5" t="s">
        <v>5</v>
      </c>
      <c r="D109" s="5" t="s">
        <v>5</v>
      </c>
    </row>
    <row r="110" spans="1:4" s="4" customFormat="1" ht="14.25" customHeight="1">
      <c r="A110" s="31"/>
      <c r="B110" s="32"/>
      <c r="C110" s="32"/>
      <c r="D110" s="32"/>
    </row>
    <row r="111" spans="1:4" s="6" customFormat="1" ht="14.25" customHeight="1">
      <c r="A111" s="30" t="s">
        <v>18</v>
      </c>
      <c r="B111" s="32"/>
      <c r="C111" s="32"/>
      <c r="D111" s="32"/>
    </row>
    <row r="112" spans="1:4" s="6" customFormat="1" ht="14.25" customHeight="1">
      <c r="A112" s="27" t="s">
        <v>248</v>
      </c>
      <c r="B112" s="32"/>
      <c r="C112" s="32"/>
      <c r="D112" s="32"/>
    </row>
    <row r="113" spans="1:4" s="4" customFormat="1" ht="14.25" customHeight="1">
      <c r="A113" s="27" t="s">
        <v>102</v>
      </c>
      <c r="B113" s="32"/>
      <c r="C113" s="32"/>
      <c r="D113" s="32"/>
    </row>
    <row r="114" spans="1:4" s="4" customFormat="1" ht="14.25" customHeight="1">
      <c r="A114" s="314" t="s">
        <v>19</v>
      </c>
      <c r="B114" s="315"/>
      <c r="C114" s="315"/>
      <c r="D114" s="316"/>
    </row>
  </sheetData>
  <mergeCells count="22">
    <mergeCell ref="C19:D19"/>
    <mergeCell ref="C20:D20"/>
    <mergeCell ref="A114:D114"/>
    <mergeCell ref="A14:D14"/>
    <mergeCell ref="C15:D15"/>
    <mergeCell ref="A16:B16"/>
    <mergeCell ref="C16:D16"/>
    <mergeCell ref="C17:D17"/>
    <mergeCell ref="A18:B18"/>
    <mergeCell ref="C18:D18"/>
    <mergeCell ref="A13:B13"/>
    <mergeCell ref="B2:D2"/>
    <mergeCell ref="A3:B3"/>
    <mergeCell ref="A4:B4"/>
    <mergeCell ref="A5:B5"/>
    <mergeCell ref="A6:D6"/>
    <mergeCell ref="A7:B7"/>
    <mergeCell ref="A8:B8"/>
    <mergeCell ref="A9:B9"/>
    <mergeCell ref="A10:D10"/>
    <mergeCell ref="A11:B11"/>
    <mergeCell ref="A12:B12"/>
  </mergeCells>
  <pageMargins left="0.70866141732283472" right="0.70866141732283472" top="0" bottom="0" header="0.31496062992125984" footer="0.31496062992125984"/>
  <pageSetup scale="46"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zoomScale="75" zoomScaleNormal="75" workbookViewId="0">
      <selection activeCell="C10" sqref="C10"/>
    </sheetView>
  </sheetViews>
  <sheetFormatPr defaultColWidth="9.140625" defaultRowHeight="12.75"/>
  <cols>
    <col min="1" max="1" width="72.85546875" style="34" customWidth="1"/>
    <col min="2" max="4" width="17.7109375" style="35" customWidth="1"/>
    <col min="5" max="6" width="11.7109375" style="34" customWidth="1"/>
    <col min="7" max="16384" width="9.140625" style="34"/>
  </cols>
  <sheetData>
    <row r="1" spans="1:5" ht="6.75" customHeight="1"/>
    <row r="2" spans="1:5" ht="141.75" customHeight="1">
      <c r="A2" s="36"/>
      <c r="B2" s="214"/>
      <c r="C2" s="215"/>
      <c r="D2" s="200" t="str">
        <f>Picanto!D2</f>
        <v>ÉRVÉNYES: 2016. SZEPTEMBER 5-TŐL</v>
      </c>
    </row>
    <row r="3" spans="1:5" ht="12.75" customHeight="1">
      <c r="A3" s="173"/>
      <c r="B3" s="38" t="s">
        <v>161</v>
      </c>
      <c r="C3" s="38" t="s">
        <v>176</v>
      </c>
      <c r="D3" s="38" t="s">
        <v>579</v>
      </c>
    </row>
    <row r="4" spans="1:5" ht="12.75" customHeight="1">
      <c r="A4" s="206" t="s">
        <v>1</v>
      </c>
      <c r="B4" s="39">
        <v>1591</v>
      </c>
      <c r="C4" s="40">
        <v>1682</v>
      </c>
      <c r="D4" s="40">
        <v>1995</v>
      </c>
    </row>
    <row r="5" spans="1:5" ht="12.75" customHeight="1">
      <c r="A5" s="206" t="s">
        <v>403</v>
      </c>
      <c r="B5" s="41" t="s">
        <v>417</v>
      </c>
      <c r="C5" s="39" t="s">
        <v>416</v>
      </c>
      <c r="D5" s="39" t="s">
        <v>414</v>
      </c>
      <c r="E5" s="134"/>
    </row>
    <row r="6" spans="1:5" s="42" customFormat="1" ht="12.75" customHeight="1">
      <c r="A6" s="276" t="s">
        <v>581</v>
      </c>
      <c r="B6" s="277"/>
      <c r="C6" s="277"/>
      <c r="D6" s="278"/>
    </row>
    <row r="7" spans="1:5" ht="12.75" customHeight="1">
      <c r="A7" s="206" t="s">
        <v>87</v>
      </c>
      <c r="B7" s="39">
        <v>5799000</v>
      </c>
      <c r="C7" s="39">
        <v>6419000</v>
      </c>
      <c r="D7" s="39">
        <v>6756000</v>
      </c>
      <c r="E7" s="130"/>
    </row>
    <row r="8" spans="1:5" ht="12.75" customHeight="1">
      <c r="A8" s="206" t="s">
        <v>479</v>
      </c>
      <c r="B8" s="39">
        <v>6699000</v>
      </c>
      <c r="C8" s="39">
        <v>7319000</v>
      </c>
      <c r="D8" s="39">
        <v>7656000</v>
      </c>
      <c r="E8" s="130"/>
    </row>
    <row r="9" spans="1:5" ht="12.75" customHeight="1">
      <c r="A9" s="219" t="s">
        <v>650</v>
      </c>
      <c r="B9" s="39">
        <f>B8+200000</f>
        <v>6899000</v>
      </c>
      <c r="C9" s="39">
        <f>C8+200000</f>
        <v>7519000</v>
      </c>
      <c r="D9" s="39" t="s">
        <v>2</v>
      </c>
      <c r="E9" s="130"/>
    </row>
    <row r="10" spans="1:5" ht="12.75" customHeight="1">
      <c r="A10" s="206" t="s">
        <v>362</v>
      </c>
      <c r="B10" s="39">
        <v>7149000</v>
      </c>
      <c r="C10" s="39">
        <v>7769000</v>
      </c>
      <c r="D10" s="39">
        <v>8106000</v>
      </c>
      <c r="E10" s="130"/>
    </row>
    <row r="11" spans="1:5" ht="12.75" customHeight="1">
      <c r="A11" s="206" t="s">
        <v>461</v>
      </c>
      <c r="B11" s="39">
        <v>8199000</v>
      </c>
      <c r="C11" s="39">
        <v>8819000</v>
      </c>
      <c r="D11" s="39">
        <v>9156000</v>
      </c>
      <c r="E11" s="130"/>
    </row>
    <row r="12" spans="1:5" s="42" customFormat="1" ht="12.75" customHeight="1">
      <c r="A12" s="276" t="s">
        <v>398</v>
      </c>
      <c r="B12" s="277"/>
      <c r="C12" s="277"/>
      <c r="D12" s="278"/>
    </row>
    <row r="13" spans="1:5" ht="12.75" customHeight="1">
      <c r="A13" s="206" t="s">
        <v>87</v>
      </c>
      <c r="B13" s="39">
        <f t="shared" ref="B13:D15" si="0">B7-200000</f>
        <v>5599000</v>
      </c>
      <c r="C13" s="39">
        <f t="shared" si="0"/>
        <v>6219000</v>
      </c>
      <c r="D13" s="39">
        <f t="shared" si="0"/>
        <v>6556000</v>
      </c>
      <c r="E13" s="130"/>
    </row>
    <row r="14" spans="1:5" ht="12.75" customHeight="1">
      <c r="A14" s="206" t="s">
        <v>479</v>
      </c>
      <c r="B14" s="39">
        <f t="shared" si="0"/>
        <v>6499000</v>
      </c>
      <c r="C14" s="39">
        <f t="shared" si="0"/>
        <v>7119000</v>
      </c>
      <c r="D14" s="39">
        <f t="shared" si="0"/>
        <v>7456000</v>
      </c>
      <c r="E14" s="130"/>
    </row>
    <row r="15" spans="1:5" ht="12.75" customHeight="1">
      <c r="A15" s="219" t="s">
        <v>650</v>
      </c>
      <c r="B15" s="39">
        <f t="shared" si="0"/>
        <v>6699000</v>
      </c>
      <c r="C15" s="39">
        <f t="shared" si="0"/>
        <v>7319000</v>
      </c>
      <c r="D15" s="39" t="s">
        <v>2</v>
      </c>
      <c r="E15" s="130"/>
    </row>
    <row r="16" spans="1:5" ht="12.75" customHeight="1">
      <c r="A16" s="206" t="s">
        <v>362</v>
      </c>
      <c r="B16" s="39">
        <f t="shared" ref="B16:D17" si="1">B10-200000</f>
        <v>6949000</v>
      </c>
      <c r="C16" s="39">
        <f t="shared" si="1"/>
        <v>7569000</v>
      </c>
      <c r="D16" s="39">
        <f t="shared" si="1"/>
        <v>7906000</v>
      </c>
      <c r="E16" s="130"/>
    </row>
    <row r="17" spans="1:5" ht="12.75" customHeight="1">
      <c r="A17" s="206" t="s">
        <v>461</v>
      </c>
      <c r="B17" s="39">
        <f t="shared" si="1"/>
        <v>7999000</v>
      </c>
      <c r="C17" s="39">
        <f t="shared" si="1"/>
        <v>8619000</v>
      </c>
      <c r="D17" s="39">
        <f t="shared" si="1"/>
        <v>8956000</v>
      </c>
      <c r="E17" s="130"/>
    </row>
    <row r="18" spans="1:5" s="42" customFormat="1" ht="12.75" customHeight="1">
      <c r="A18" s="276" t="s">
        <v>126</v>
      </c>
      <c r="B18" s="277"/>
      <c r="C18" s="277"/>
      <c r="D18" s="278"/>
    </row>
    <row r="19" spans="1:5" ht="28.5" customHeight="1">
      <c r="A19" s="305" t="s">
        <v>690</v>
      </c>
      <c r="B19" s="322"/>
      <c r="C19" s="211">
        <v>100000</v>
      </c>
      <c r="D19" s="212"/>
    </row>
    <row r="20" spans="1:5" ht="17.25" customHeight="1">
      <c r="A20" s="298" t="s">
        <v>13</v>
      </c>
      <c r="B20" s="322"/>
      <c r="C20" s="211">
        <v>140000</v>
      </c>
      <c r="D20" s="212"/>
    </row>
    <row r="21" spans="1:5" ht="17.25" customHeight="1">
      <c r="A21" s="305" t="s">
        <v>583</v>
      </c>
      <c r="B21" s="307"/>
      <c r="C21" s="213">
        <v>250000</v>
      </c>
      <c r="D21" s="212"/>
    </row>
    <row r="22" spans="1:5" ht="17.25" customHeight="1">
      <c r="A22" s="204" t="s">
        <v>618</v>
      </c>
      <c r="B22" s="209"/>
      <c r="C22" s="211">
        <v>250000</v>
      </c>
      <c r="D22" s="212"/>
    </row>
    <row r="23" spans="1:5" s="43" customFormat="1" ht="17.25" customHeight="1">
      <c r="A23" s="298" t="s">
        <v>584</v>
      </c>
      <c r="B23" s="322"/>
      <c r="C23" s="211">
        <v>300000</v>
      </c>
      <c r="D23" s="212"/>
    </row>
    <row r="24" spans="1:5" ht="17.25" customHeight="1">
      <c r="A24" s="298" t="s">
        <v>619</v>
      </c>
      <c r="B24" s="322"/>
      <c r="C24" s="211">
        <v>450000</v>
      </c>
      <c r="D24" s="212"/>
    </row>
    <row r="25" spans="1:5" ht="17.25" customHeight="1">
      <c r="A25" s="298" t="s">
        <v>586</v>
      </c>
      <c r="B25" s="322"/>
      <c r="C25" s="211">
        <v>600000</v>
      </c>
      <c r="D25" s="212"/>
    </row>
    <row r="26" spans="1:5" ht="17.25" customHeight="1">
      <c r="A26" s="298" t="s">
        <v>621</v>
      </c>
      <c r="B26" s="322"/>
      <c r="C26" s="211">
        <v>600000</v>
      </c>
      <c r="D26" s="212"/>
    </row>
    <row r="27" spans="1:5" ht="17.25" customHeight="1">
      <c r="A27" s="298" t="s">
        <v>620</v>
      </c>
      <c r="B27" s="322"/>
      <c r="C27" s="211">
        <v>600000</v>
      </c>
      <c r="D27" s="212"/>
    </row>
    <row r="28" spans="1:5" ht="14.25" customHeight="1"/>
    <row r="29" spans="1:5">
      <c r="A29" s="205" t="s">
        <v>481</v>
      </c>
      <c r="B29" s="21" t="s">
        <v>87</v>
      </c>
      <c r="C29" s="21" t="s">
        <v>587</v>
      </c>
      <c r="D29" s="21" t="s">
        <v>588</v>
      </c>
    </row>
    <row r="30" spans="1:5" s="4" customFormat="1" ht="13.5" customHeight="1">
      <c r="A30" s="202" t="s">
        <v>4</v>
      </c>
      <c r="B30" s="22"/>
      <c r="C30" s="22"/>
      <c r="D30" s="22"/>
    </row>
    <row r="31" spans="1:5" s="6" customFormat="1" ht="13.5" customHeight="1">
      <c r="A31" s="203" t="s">
        <v>103</v>
      </c>
      <c r="B31" s="5" t="s">
        <v>5</v>
      </c>
      <c r="C31" s="5" t="s">
        <v>5</v>
      </c>
      <c r="D31" s="5" t="s">
        <v>5</v>
      </c>
    </row>
    <row r="32" spans="1:5" s="6" customFormat="1" ht="13.5" customHeight="1">
      <c r="A32" s="203" t="s">
        <v>104</v>
      </c>
      <c r="B32" s="5" t="s">
        <v>5</v>
      </c>
      <c r="C32" s="5" t="s">
        <v>5</v>
      </c>
      <c r="D32" s="5" t="s">
        <v>5</v>
      </c>
    </row>
    <row r="33" spans="1:4" s="6" customFormat="1" ht="13.5" customHeight="1">
      <c r="A33" s="203" t="s">
        <v>105</v>
      </c>
      <c r="B33" s="5" t="s">
        <v>5</v>
      </c>
      <c r="C33" s="5" t="s">
        <v>5</v>
      </c>
      <c r="D33" s="5" t="s">
        <v>5</v>
      </c>
    </row>
    <row r="34" spans="1:4" s="6" customFormat="1" ht="13.5" customHeight="1">
      <c r="A34" s="203" t="s">
        <v>589</v>
      </c>
      <c r="B34" s="5" t="s">
        <v>5</v>
      </c>
      <c r="C34" s="5" t="s">
        <v>5</v>
      </c>
      <c r="D34" s="5" t="s">
        <v>5</v>
      </c>
    </row>
    <row r="35" spans="1:4" s="6" customFormat="1" ht="13.5" customHeight="1">
      <c r="A35" s="203" t="s">
        <v>376</v>
      </c>
      <c r="B35" s="5" t="s">
        <v>5</v>
      </c>
      <c r="C35" s="5" t="s">
        <v>5</v>
      </c>
      <c r="D35" s="5" t="s">
        <v>5</v>
      </c>
    </row>
    <row r="36" spans="1:4" s="6" customFormat="1" ht="13.5" customHeight="1">
      <c r="A36" s="203" t="s">
        <v>196</v>
      </c>
      <c r="B36" s="5" t="s">
        <v>2</v>
      </c>
      <c r="C36" s="5" t="s">
        <v>5</v>
      </c>
      <c r="D36" s="5" t="s">
        <v>5</v>
      </c>
    </row>
    <row r="37" spans="1:4" s="6" customFormat="1" ht="13.5" customHeight="1">
      <c r="A37" s="203" t="s">
        <v>590</v>
      </c>
      <c r="B37" s="5" t="s">
        <v>2</v>
      </c>
      <c r="C37" s="5" t="s">
        <v>5</v>
      </c>
      <c r="D37" s="5" t="s">
        <v>5</v>
      </c>
    </row>
    <row r="38" spans="1:4" s="6" customFormat="1" ht="13.5" customHeight="1">
      <c r="A38" s="203" t="s">
        <v>591</v>
      </c>
      <c r="B38" s="5" t="s">
        <v>2</v>
      </c>
      <c r="C38" s="5" t="s">
        <v>2</v>
      </c>
      <c r="D38" s="5" t="s">
        <v>592</v>
      </c>
    </row>
    <row r="39" spans="1:4" s="6" customFormat="1" ht="13.5" customHeight="1">
      <c r="A39" s="203" t="s">
        <v>593</v>
      </c>
      <c r="B39" s="5" t="s">
        <v>2</v>
      </c>
      <c r="C39" s="5" t="s">
        <v>2</v>
      </c>
      <c r="D39" s="5" t="s">
        <v>592</v>
      </c>
    </row>
    <row r="40" spans="1:4" s="4" customFormat="1" ht="13.5" customHeight="1">
      <c r="A40" s="128" t="s">
        <v>9</v>
      </c>
      <c r="B40" s="9"/>
      <c r="C40" s="9"/>
      <c r="D40" s="9"/>
    </row>
    <row r="41" spans="1:4" s="6" customFormat="1" ht="14.25" customHeight="1">
      <c r="A41" s="203" t="s">
        <v>145</v>
      </c>
      <c r="B41" s="5" t="s">
        <v>5</v>
      </c>
      <c r="C41" s="5" t="s">
        <v>5</v>
      </c>
      <c r="D41" s="5" t="s">
        <v>5</v>
      </c>
    </row>
    <row r="42" spans="1:4" s="6" customFormat="1" ht="14.25" customHeight="1">
      <c r="A42" s="203" t="s">
        <v>107</v>
      </c>
      <c r="B42" s="5" t="s">
        <v>5</v>
      </c>
      <c r="C42" s="5" t="s">
        <v>5</v>
      </c>
      <c r="D42" s="5" t="s">
        <v>5</v>
      </c>
    </row>
    <row r="43" spans="1:4" s="6" customFormat="1" ht="14.25" customHeight="1">
      <c r="A43" s="203" t="s">
        <v>631</v>
      </c>
      <c r="B43" s="5" t="s">
        <v>2</v>
      </c>
      <c r="C43" s="5" t="s">
        <v>5</v>
      </c>
      <c r="D43" s="5" t="s">
        <v>5</v>
      </c>
    </row>
    <row r="44" spans="1:4" s="6" customFormat="1" ht="14.25" customHeight="1">
      <c r="A44" s="203" t="s">
        <v>267</v>
      </c>
      <c r="B44" s="5" t="s">
        <v>5</v>
      </c>
      <c r="C44" s="5" t="s">
        <v>5</v>
      </c>
      <c r="D44" s="5" t="s">
        <v>5</v>
      </c>
    </row>
    <row r="45" spans="1:4" s="6" customFormat="1" ht="14.25" customHeight="1">
      <c r="A45" s="203" t="s">
        <v>369</v>
      </c>
      <c r="B45" s="5" t="s">
        <v>5</v>
      </c>
      <c r="C45" s="5" t="s">
        <v>2</v>
      </c>
      <c r="D45" s="5" t="s">
        <v>2</v>
      </c>
    </row>
    <row r="46" spans="1:4" s="6" customFormat="1" ht="14.25" customHeight="1">
      <c r="A46" s="203" t="s">
        <v>594</v>
      </c>
      <c r="B46" s="5" t="s">
        <v>651</v>
      </c>
      <c r="C46" s="5" t="s">
        <v>5</v>
      </c>
      <c r="D46" s="5" t="s">
        <v>5</v>
      </c>
    </row>
    <row r="47" spans="1:4" s="6" customFormat="1" ht="14.25" customHeight="1">
      <c r="A47" s="203" t="s">
        <v>147</v>
      </c>
      <c r="B47" s="5" t="s">
        <v>5</v>
      </c>
      <c r="C47" s="5" t="s">
        <v>5</v>
      </c>
      <c r="D47" s="5" t="s">
        <v>5</v>
      </c>
    </row>
    <row r="48" spans="1:4" s="6" customFormat="1" ht="14.25" customHeight="1">
      <c r="A48" s="203" t="s">
        <v>148</v>
      </c>
      <c r="B48" s="5" t="s">
        <v>5</v>
      </c>
      <c r="C48" s="5" t="s">
        <v>5</v>
      </c>
      <c r="D48" s="5" t="s">
        <v>5</v>
      </c>
    </row>
    <row r="49" spans="1:4" s="4" customFormat="1" ht="14.25" customHeight="1">
      <c r="A49" s="203" t="s">
        <v>385</v>
      </c>
      <c r="B49" s="5" t="s">
        <v>5</v>
      </c>
      <c r="C49" s="5" t="s">
        <v>5</v>
      </c>
      <c r="D49" s="5" t="s">
        <v>5</v>
      </c>
    </row>
    <row r="50" spans="1:4" s="6" customFormat="1" ht="14.25" customHeight="1">
      <c r="A50" s="203" t="s">
        <v>149</v>
      </c>
      <c r="B50" s="5" t="s">
        <v>5</v>
      </c>
      <c r="C50" s="5" t="s">
        <v>2</v>
      </c>
      <c r="D50" s="5" t="s">
        <v>2</v>
      </c>
    </row>
    <row r="51" spans="1:4" s="6" customFormat="1" ht="14.25" customHeight="1">
      <c r="A51" s="203" t="s">
        <v>150</v>
      </c>
      <c r="B51" s="5" t="s">
        <v>651</v>
      </c>
      <c r="C51" s="5" t="s">
        <v>5</v>
      </c>
      <c r="D51" s="5" t="s">
        <v>5</v>
      </c>
    </row>
    <row r="52" spans="1:4" s="6" customFormat="1" ht="14.25" customHeight="1">
      <c r="A52" s="203" t="s">
        <v>11</v>
      </c>
      <c r="B52" s="5" t="s">
        <v>651</v>
      </c>
      <c r="C52" s="5" t="s">
        <v>5</v>
      </c>
      <c r="D52" s="5" t="s">
        <v>5</v>
      </c>
    </row>
    <row r="53" spans="1:4" s="6" customFormat="1" ht="14.25" customHeight="1">
      <c r="A53" s="203" t="s">
        <v>268</v>
      </c>
      <c r="B53" s="5" t="s">
        <v>5</v>
      </c>
      <c r="C53" s="5" t="s">
        <v>5</v>
      </c>
      <c r="D53" s="5" t="s">
        <v>5</v>
      </c>
    </row>
    <row r="54" spans="1:4" s="6" customFormat="1" ht="14.25" customHeight="1">
      <c r="A54" s="203" t="s">
        <v>151</v>
      </c>
      <c r="B54" s="5" t="s">
        <v>2</v>
      </c>
      <c r="C54" s="5" t="s">
        <v>5</v>
      </c>
      <c r="D54" s="5" t="s">
        <v>5</v>
      </c>
    </row>
    <row r="55" spans="1:4" s="6" customFormat="1" ht="14.25" customHeight="1">
      <c r="A55" s="203" t="s">
        <v>595</v>
      </c>
      <c r="B55" s="5" t="s">
        <v>2</v>
      </c>
      <c r="C55" s="5" t="s">
        <v>2</v>
      </c>
      <c r="D55" s="5" t="s">
        <v>372</v>
      </c>
    </row>
    <row r="56" spans="1:4" s="6" customFormat="1" ht="14.25" customHeight="1">
      <c r="A56" s="203" t="s">
        <v>152</v>
      </c>
      <c r="B56" s="5" t="s">
        <v>651</v>
      </c>
      <c r="C56" s="5" t="s">
        <v>5</v>
      </c>
      <c r="D56" s="5" t="s">
        <v>5</v>
      </c>
    </row>
    <row r="57" spans="1:4" s="6" customFormat="1" ht="14.25" customHeight="1">
      <c r="A57" s="203" t="s">
        <v>344</v>
      </c>
      <c r="B57" s="5" t="s">
        <v>2</v>
      </c>
      <c r="C57" s="5" t="s">
        <v>2</v>
      </c>
      <c r="D57" s="5" t="s">
        <v>372</v>
      </c>
    </row>
    <row r="58" spans="1:4" s="6" customFormat="1" ht="14.25" customHeight="1">
      <c r="A58" s="203" t="s">
        <v>373</v>
      </c>
      <c r="B58" s="5" t="s">
        <v>651</v>
      </c>
      <c r="C58" s="5" t="s">
        <v>5</v>
      </c>
      <c r="D58" s="5" t="s">
        <v>5</v>
      </c>
    </row>
    <row r="59" spans="1:4" s="6" customFormat="1" ht="14.25" customHeight="1">
      <c r="A59" s="203" t="s">
        <v>10</v>
      </c>
      <c r="B59" s="5" t="s">
        <v>5</v>
      </c>
      <c r="C59" s="5" t="s">
        <v>5</v>
      </c>
      <c r="D59" s="5" t="s">
        <v>5</v>
      </c>
    </row>
    <row r="60" spans="1:4" s="6" customFormat="1" ht="14.25" customHeight="1">
      <c r="A60" s="203" t="s">
        <v>596</v>
      </c>
      <c r="B60" s="5" t="s">
        <v>651</v>
      </c>
      <c r="C60" s="5" t="s">
        <v>5</v>
      </c>
      <c r="D60" s="5" t="s">
        <v>5</v>
      </c>
    </row>
    <row r="61" spans="1:4" s="6" customFormat="1" ht="14.25" customHeight="1">
      <c r="A61" s="218" t="s">
        <v>633</v>
      </c>
      <c r="B61" s="7" t="s">
        <v>2</v>
      </c>
      <c r="C61" s="5" t="s">
        <v>5</v>
      </c>
      <c r="D61" s="5" t="s">
        <v>5</v>
      </c>
    </row>
    <row r="62" spans="1:4" s="6" customFormat="1" ht="14.25" customHeight="1">
      <c r="A62" s="203" t="s">
        <v>269</v>
      </c>
      <c r="B62" s="5" t="s">
        <v>2</v>
      </c>
      <c r="C62" s="5" t="s">
        <v>2</v>
      </c>
      <c r="D62" s="5" t="s">
        <v>5</v>
      </c>
    </row>
    <row r="63" spans="1:4" s="6" customFormat="1" ht="14.25" customHeight="1">
      <c r="A63" s="203" t="s">
        <v>65</v>
      </c>
      <c r="B63" s="5" t="s">
        <v>651</v>
      </c>
      <c r="C63" s="5" t="s">
        <v>5</v>
      </c>
      <c r="D63" s="5" t="s">
        <v>5</v>
      </c>
    </row>
    <row r="64" spans="1:4" s="6" customFormat="1" ht="14.25" customHeight="1">
      <c r="A64" s="203" t="s">
        <v>597</v>
      </c>
      <c r="B64" s="5" t="s">
        <v>2</v>
      </c>
      <c r="C64" s="5" t="s">
        <v>2</v>
      </c>
      <c r="D64" s="5" t="s">
        <v>5</v>
      </c>
    </row>
    <row r="65" spans="1:4" s="6" customFormat="1" ht="14.25" customHeight="1">
      <c r="A65" s="203" t="s">
        <v>598</v>
      </c>
      <c r="B65" s="5" t="s">
        <v>2</v>
      </c>
      <c r="C65" s="5" t="s">
        <v>2</v>
      </c>
      <c r="D65" s="5" t="s">
        <v>592</v>
      </c>
    </row>
    <row r="66" spans="1:4" s="6" customFormat="1" ht="14.25" customHeight="1">
      <c r="A66" s="203" t="s">
        <v>612</v>
      </c>
      <c r="B66" s="5" t="s">
        <v>2</v>
      </c>
      <c r="C66" s="5" t="s">
        <v>2</v>
      </c>
      <c r="D66" s="5" t="s">
        <v>5</v>
      </c>
    </row>
    <row r="67" spans="1:4" s="6" customFormat="1" ht="14.25" customHeight="1">
      <c r="A67" s="203" t="s">
        <v>632</v>
      </c>
      <c r="B67" s="5" t="s">
        <v>651</v>
      </c>
      <c r="C67" s="5" t="s">
        <v>5</v>
      </c>
      <c r="D67" s="5" t="s">
        <v>5</v>
      </c>
    </row>
    <row r="68" spans="1:4" s="6" customFormat="1" ht="13.5" customHeight="1">
      <c r="A68" s="203" t="s">
        <v>266</v>
      </c>
      <c r="B68" s="5" t="s">
        <v>5</v>
      </c>
      <c r="C68" s="5" t="s">
        <v>5</v>
      </c>
      <c r="D68" s="5" t="s">
        <v>5</v>
      </c>
    </row>
    <row r="69" spans="1:4" s="6" customFormat="1" ht="13.5" customHeight="1">
      <c r="A69" s="128" t="s">
        <v>153</v>
      </c>
      <c r="B69" s="9"/>
      <c r="C69" s="9"/>
      <c r="D69" s="9"/>
    </row>
    <row r="70" spans="1:4" s="6" customFormat="1" ht="13.5" customHeight="1">
      <c r="A70" s="203" t="s">
        <v>108</v>
      </c>
      <c r="B70" s="5" t="s">
        <v>5</v>
      </c>
      <c r="C70" s="5" t="s">
        <v>2</v>
      </c>
      <c r="D70" s="5" t="s">
        <v>2</v>
      </c>
    </row>
    <row r="71" spans="1:4" s="6" customFormat="1" ht="13.5" customHeight="1">
      <c r="A71" s="203" t="s">
        <v>599</v>
      </c>
      <c r="B71" s="5" t="s">
        <v>652</v>
      </c>
      <c r="C71" s="5" t="s">
        <v>5</v>
      </c>
      <c r="D71" s="5" t="s">
        <v>2</v>
      </c>
    </row>
    <row r="72" spans="1:4" s="6" customFormat="1" ht="13.5" customHeight="1">
      <c r="A72" s="203" t="s">
        <v>600</v>
      </c>
      <c r="B72" s="5" t="s">
        <v>2</v>
      </c>
      <c r="C72" s="5" t="s">
        <v>2</v>
      </c>
      <c r="D72" s="5" t="s">
        <v>5</v>
      </c>
    </row>
    <row r="73" spans="1:4" s="6" customFormat="1" ht="13.5" customHeight="1">
      <c r="A73" s="203" t="s">
        <v>270</v>
      </c>
      <c r="B73" s="5" t="s">
        <v>651</v>
      </c>
      <c r="C73" s="5" t="s">
        <v>5</v>
      </c>
      <c r="D73" s="5" t="s">
        <v>5</v>
      </c>
    </row>
    <row r="74" spans="1:4" s="6" customFormat="1" ht="13.5" customHeight="1">
      <c r="A74" s="128" t="s">
        <v>123</v>
      </c>
      <c r="B74" s="9"/>
      <c r="C74" s="9"/>
      <c r="D74" s="9"/>
    </row>
    <row r="75" spans="1:4" s="6" customFormat="1" ht="13.5" customHeight="1">
      <c r="A75" s="203" t="s">
        <v>34</v>
      </c>
      <c r="B75" s="5" t="s">
        <v>5</v>
      </c>
      <c r="C75" s="5" t="s">
        <v>5</v>
      </c>
      <c r="D75" s="5" t="s">
        <v>5</v>
      </c>
    </row>
    <row r="76" spans="1:4" s="6" customFormat="1" ht="13.5" customHeight="1">
      <c r="A76" s="203" t="s">
        <v>229</v>
      </c>
      <c r="B76" s="5" t="s">
        <v>2</v>
      </c>
      <c r="C76" s="5" t="s">
        <v>2</v>
      </c>
      <c r="D76" s="5" t="s">
        <v>372</v>
      </c>
    </row>
    <row r="77" spans="1:4" s="6" customFormat="1" ht="13.5" customHeight="1">
      <c r="A77" s="203" t="s">
        <v>601</v>
      </c>
      <c r="B77" s="5" t="s">
        <v>2</v>
      </c>
      <c r="C77" s="5" t="s">
        <v>2</v>
      </c>
      <c r="D77" s="5" t="s">
        <v>372</v>
      </c>
    </row>
    <row r="78" spans="1:4" s="6" customFormat="1" ht="13.5" customHeight="1">
      <c r="A78" s="203" t="s">
        <v>154</v>
      </c>
      <c r="B78" s="5" t="s">
        <v>2</v>
      </c>
      <c r="C78" s="5" t="s">
        <v>2</v>
      </c>
      <c r="D78" s="5" t="s">
        <v>5</v>
      </c>
    </row>
    <row r="79" spans="1:4" s="6" customFormat="1" ht="13.5" customHeight="1">
      <c r="A79" s="203" t="s">
        <v>602</v>
      </c>
      <c r="B79" s="5" t="s">
        <v>2</v>
      </c>
      <c r="C79" s="5" t="s">
        <v>2</v>
      </c>
      <c r="D79" s="5" t="s">
        <v>372</v>
      </c>
    </row>
    <row r="80" spans="1:4" s="6" customFormat="1" ht="13.5" customHeight="1">
      <c r="A80" s="203" t="s">
        <v>628</v>
      </c>
      <c r="B80" s="5" t="s">
        <v>2</v>
      </c>
      <c r="C80" s="5" t="s">
        <v>2</v>
      </c>
      <c r="D80" s="5" t="s">
        <v>5</v>
      </c>
    </row>
    <row r="81" spans="1:4" s="6" customFormat="1" ht="13.5" customHeight="1">
      <c r="A81" s="203" t="s">
        <v>155</v>
      </c>
      <c r="B81" s="5" t="s">
        <v>5</v>
      </c>
      <c r="C81" s="5" t="s">
        <v>5</v>
      </c>
      <c r="D81" s="5" t="s">
        <v>5</v>
      </c>
    </row>
    <row r="82" spans="1:4" s="6" customFormat="1" ht="13.5" customHeight="1">
      <c r="A82" s="203" t="s">
        <v>375</v>
      </c>
      <c r="B82" s="5" t="s">
        <v>2</v>
      </c>
      <c r="C82" s="5" t="s">
        <v>5</v>
      </c>
      <c r="D82" s="5" t="s">
        <v>5</v>
      </c>
    </row>
    <row r="83" spans="1:4" s="6" customFormat="1" ht="13.5" customHeight="1">
      <c r="A83" s="203" t="s">
        <v>156</v>
      </c>
      <c r="B83" s="5" t="s">
        <v>5</v>
      </c>
      <c r="C83" s="5" t="s">
        <v>5</v>
      </c>
      <c r="D83" s="5" t="s">
        <v>5</v>
      </c>
    </row>
    <row r="84" spans="1:4" s="6" customFormat="1" ht="13.5" customHeight="1">
      <c r="A84" s="203" t="s">
        <v>368</v>
      </c>
      <c r="B84" s="5" t="s">
        <v>5</v>
      </c>
      <c r="C84" s="5" t="s">
        <v>5</v>
      </c>
      <c r="D84" s="5" t="s">
        <v>5</v>
      </c>
    </row>
    <row r="85" spans="1:4" s="8" customFormat="1" ht="13.5" customHeight="1">
      <c r="A85" s="203" t="s">
        <v>636</v>
      </c>
      <c r="B85" s="5" t="s">
        <v>5</v>
      </c>
      <c r="C85" s="5" t="s">
        <v>2</v>
      </c>
      <c r="D85" s="5" t="s">
        <v>2</v>
      </c>
    </row>
    <row r="86" spans="1:4" s="8" customFormat="1" ht="13.5" customHeight="1">
      <c r="A86" s="203" t="s">
        <v>604</v>
      </c>
      <c r="B86" s="5" t="s">
        <v>651</v>
      </c>
      <c r="C86" s="5" t="s">
        <v>5</v>
      </c>
      <c r="D86" s="5" t="s">
        <v>5</v>
      </c>
    </row>
    <row r="87" spans="1:4" s="6" customFormat="1" ht="13.5" customHeight="1">
      <c r="A87" s="128" t="s">
        <v>35</v>
      </c>
      <c r="B87" s="9"/>
      <c r="C87" s="9"/>
      <c r="D87" s="9"/>
    </row>
    <row r="88" spans="1:4" s="6" customFormat="1" ht="13.5" customHeight="1">
      <c r="A88" s="203" t="s">
        <v>99</v>
      </c>
      <c r="B88" s="5" t="s">
        <v>5</v>
      </c>
      <c r="C88" s="5" t="s">
        <v>5</v>
      </c>
      <c r="D88" s="5" t="s">
        <v>5</v>
      </c>
    </row>
    <row r="89" spans="1:4" s="6" customFormat="1" ht="13.5" customHeight="1">
      <c r="A89" s="203" t="s">
        <v>109</v>
      </c>
      <c r="B89" s="5" t="s">
        <v>651</v>
      </c>
      <c r="C89" s="5" t="s">
        <v>5</v>
      </c>
      <c r="D89" s="5" t="s">
        <v>5</v>
      </c>
    </row>
    <row r="90" spans="1:4" s="6" customFormat="1" ht="13.5" customHeight="1">
      <c r="A90" s="203" t="s">
        <v>271</v>
      </c>
      <c r="B90" s="5" t="s">
        <v>5</v>
      </c>
      <c r="C90" s="5" t="s">
        <v>2</v>
      </c>
      <c r="D90" s="5" t="s">
        <v>2</v>
      </c>
    </row>
    <row r="91" spans="1:4" s="6" customFormat="1" ht="13.5" customHeight="1">
      <c r="A91" s="203" t="s">
        <v>157</v>
      </c>
      <c r="B91" s="5" t="s">
        <v>2</v>
      </c>
      <c r="C91" s="5" t="s">
        <v>5</v>
      </c>
      <c r="D91" s="5" t="s">
        <v>5</v>
      </c>
    </row>
    <row r="92" spans="1:4" s="6" customFormat="1" ht="13.5" customHeight="1">
      <c r="A92" s="203" t="s">
        <v>605</v>
      </c>
      <c r="B92" s="5" t="s">
        <v>5</v>
      </c>
      <c r="C92" s="5" t="s">
        <v>2</v>
      </c>
      <c r="D92" s="5" t="s">
        <v>2</v>
      </c>
    </row>
    <row r="93" spans="1:4" s="6" customFormat="1" ht="13.5" customHeight="1">
      <c r="A93" s="203" t="s">
        <v>606</v>
      </c>
      <c r="B93" s="5" t="s">
        <v>2</v>
      </c>
      <c r="C93" s="5" t="s">
        <v>5</v>
      </c>
      <c r="D93" s="5" t="s">
        <v>5</v>
      </c>
    </row>
    <row r="94" spans="1:4" s="6" customFormat="1" ht="13.5" customHeight="1">
      <c r="A94" s="203" t="s">
        <v>78</v>
      </c>
      <c r="B94" s="5" t="s">
        <v>651</v>
      </c>
      <c r="C94" s="5" t="s">
        <v>5</v>
      </c>
      <c r="D94" s="5" t="s">
        <v>5</v>
      </c>
    </row>
    <row r="95" spans="1:4" s="6" customFormat="1" ht="13.5" customHeight="1">
      <c r="A95" s="203" t="s">
        <v>142</v>
      </c>
      <c r="B95" s="5" t="s">
        <v>2</v>
      </c>
      <c r="C95" s="5" t="s">
        <v>374</v>
      </c>
      <c r="D95" s="5" t="s">
        <v>2</v>
      </c>
    </row>
    <row r="96" spans="1:4" s="6" customFormat="1" ht="13.5" customHeight="1">
      <c r="A96" s="203" t="s">
        <v>607</v>
      </c>
      <c r="B96" s="5" t="s">
        <v>2</v>
      </c>
      <c r="C96" s="5" t="s">
        <v>2</v>
      </c>
      <c r="D96" s="5" t="s">
        <v>5</v>
      </c>
    </row>
    <row r="97" spans="1:4" s="6" customFormat="1" ht="13.5" customHeight="1">
      <c r="A97" s="203" t="s">
        <v>371</v>
      </c>
      <c r="B97" s="5" t="s">
        <v>2</v>
      </c>
      <c r="C97" s="5" t="s">
        <v>374</v>
      </c>
      <c r="D97" s="5" t="s">
        <v>372</v>
      </c>
    </row>
    <row r="98" spans="1:4" s="6" customFormat="1" ht="13.5" customHeight="1">
      <c r="A98" s="203" t="s">
        <v>608</v>
      </c>
      <c r="B98" s="5" t="s">
        <v>2</v>
      </c>
      <c r="C98" s="5" t="s">
        <v>14</v>
      </c>
      <c r="D98" s="5" t="s">
        <v>5</v>
      </c>
    </row>
    <row r="99" spans="1:4" s="6" customFormat="1" ht="13.5" customHeight="1">
      <c r="A99" s="203" t="s">
        <v>159</v>
      </c>
      <c r="B99" s="5" t="s">
        <v>5</v>
      </c>
      <c r="C99" s="5" t="s">
        <v>5</v>
      </c>
      <c r="D99" s="5" t="s">
        <v>5</v>
      </c>
    </row>
    <row r="100" spans="1:4" s="6" customFormat="1" ht="13.5" customHeight="1">
      <c r="A100" s="203" t="s">
        <v>160</v>
      </c>
      <c r="B100" s="5" t="s">
        <v>5</v>
      </c>
      <c r="C100" s="5" t="s">
        <v>5</v>
      </c>
      <c r="D100" s="5" t="s">
        <v>5</v>
      </c>
    </row>
    <row r="101" spans="1:4" s="6" customFormat="1" ht="13.5" customHeight="1">
      <c r="A101" s="203" t="s">
        <v>222</v>
      </c>
      <c r="B101" s="5" t="s">
        <v>651</v>
      </c>
      <c r="C101" s="5" t="s">
        <v>5</v>
      </c>
      <c r="D101" s="5" t="s">
        <v>5</v>
      </c>
    </row>
    <row r="102" spans="1:4" s="6" customFormat="1" ht="13.5" customHeight="1">
      <c r="A102" s="203" t="s">
        <v>295</v>
      </c>
      <c r="B102" s="5" t="s">
        <v>651</v>
      </c>
      <c r="C102" s="5" t="s">
        <v>5</v>
      </c>
      <c r="D102" s="5" t="s">
        <v>5</v>
      </c>
    </row>
    <row r="103" spans="1:4" s="6" customFormat="1" ht="13.5" customHeight="1">
      <c r="A103" s="203" t="s">
        <v>609</v>
      </c>
      <c r="B103" s="5" t="s">
        <v>2</v>
      </c>
      <c r="C103" s="5" t="s">
        <v>2</v>
      </c>
      <c r="D103" s="5" t="s">
        <v>2</v>
      </c>
    </row>
    <row r="104" spans="1:4" s="6" customFormat="1" ht="13.5" customHeight="1">
      <c r="A104" s="203" t="s">
        <v>143</v>
      </c>
      <c r="B104" s="5" t="s">
        <v>5</v>
      </c>
      <c r="C104" s="7" t="s">
        <v>2</v>
      </c>
      <c r="D104" s="7" t="s">
        <v>2</v>
      </c>
    </row>
    <row r="105" spans="1:4" s="6" customFormat="1" ht="13.5" customHeight="1">
      <c r="A105" s="203" t="s">
        <v>144</v>
      </c>
      <c r="B105" s="5" t="s">
        <v>651</v>
      </c>
      <c r="C105" s="5" t="s">
        <v>5</v>
      </c>
      <c r="D105" s="5" t="s">
        <v>5</v>
      </c>
    </row>
    <row r="106" spans="1:4" s="6" customFormat="1" ht="13.5" customHeight="1">
      <c r="A106" s="203" t="s">
        <v>610</v>
      </c>
      <c r="B106" s="5" t="s">
        <v>2</v>
      </c>
      <c r="C106" s="5" t="s">
        <v>2</v>
      </c>
      <c r="D106" s="5" t="s">
        <v>372</v>
      </c>
    </row>
    <row r="107" spans="1:4" s="6" customFormat="1">
      <c r="A107" s="129" t="s">
        <v>17</v>
      </c>
      <c r="B107" s="46"/>
      <c r="C107" s="46"/>
      <c r="D107" s="29"/>
    </row>
    <row r="108" spans="1:4" s="6" customFormat="1" ht="13.5" customHeight="1">
      <c r="A108" s="203" t="s">
        <v>262</v>
      </c>
      <c r="B108" s="5" t="s">
        <v>5</v>
      </c>
      <c r="C108" s="5" t="s">
        <v>5</v>
      </c>
      <c r="D108" s="5" t="s">
        <v>5</v>
      </c>
    </row>
    <row r="109" spans="1:4" s="4" customFormat="1" ht="13.5" customHeight="1">
      <c r="A109" s="203" t="s">
        <v>140</v>
      </c>
      <c r="B109" s="5" t="s">
        <v>5</v>
      </c>
      <c r="C109" s="5" t="s">
        <v>5</v>
      </c>
      <c r="D109" s="5" t="s">
        <v>5</v>
      </c>
    </row>
    <row r="110" spans="1:4" s="4" customFormat="1" ht="11.25">
      <c r="A110" s="31"/>
      <c r="B110" s="32"/>
      <c r="C110" s="32"/>
      <c r="D110" s="32"/>
    </row>
    <row r="111" spans="1:4" s="6" customFormat="1" ht="11.25">
      <c r="A111" s="30" t="s">
        <v>18</v>
      </c>
      <c r="B111" s="32"/>
      <c r="C111" s="32"/>
      <c r="D111" s="32"/>
    </row>
    <row r="112" spans="1:4" s="6" customFormat="1" ht="11.25">
      <c r="A112" s="27" t="s">
        <v>248</v>
      </c>
      <c r="B112" s="32"/>
      <c r="C112" s="32"/>
      <c r="D112" s="32"/>
    </row>
    <row r="113" spans="1:4" s="4" customFormat="1" ht="11.25">
      <c r="A113" s="27" t="s">
        <v>102</v>
      </c>
      <c r="B113" s="32"/>
      <c r="C113" s="32"/>
      <c r="D113" s="32"/>
    </row>
    <row r="114" spans="1:4" s="47" customFormat="1" ht="14.25" customHeight="1">
      <c r="A114" s="314" t="s">
        <v>19</v>
      </c>
      <c r="B114" s="315"/>
      <c r="C114" s="315"/>
      <c r="D114" s="315"/>
    </row>
    <row r="115" spans="1:4" ht="6" customHeight="1"/>
    <row r="116" spans="1:4" ht="6" customHeight="1"/>
  </sheetData>
  <mergeCells count="12">
    <mergeCell ref="A114:D114"/>
    <mergeCell ref="A6:D6"/>
    <mergeCell ref="A12:D12"/>
    <mergeCell ref="A18:D18"/>
    <mergeCell ref="A25:B25"/>
    <mergeCell ref="A26:B26"/>
    <mergeCell ref="A27:B27"/>
    <mergeCell ref="A23:B23"/>
    <mergeCell ref="A24:B24"/>
    <mergeCell ref="A20:B20"/>
    <mergeCell ref="A21:B21"/>
    <mergeCell ref="A19:B19"/>
  </mergeCells>
  <pageMargins left="0.70866141732283472" right="0.70866141732283472" top="0" bottom="0" header="0.31496062992125984" footer="0.31496062992125984"/>
  <pageSetup scale="46"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tabSelected="1" zoomScale="75" zoomScaleNormal="75" workbookViewId="0">
      <selection activeCell="A27" sqref="A27"/>
    </sheetView>
  </sheetViews>
  <sheetFormatPr defaultColWidth="9.140625" defaultRowHeight="12.75"/>
  <cols>
    <col min="1" max="1" width="92.85546875" style="34" customWidth="1"/>
    <col min="2" max="3" width="17.7109375" style="35" customWidth="1"/>
    <col min="4" max="5" width="11.7109375" style="34" customWidth="1"/>
    <col min="6" max="16384" width="9.140625" style="34"/>
  </cols>
  <sheetData>
    <row r="1" spans="1:5" ht="6.75" customHeight="1"/>
    <row r="2" spans="1:5" ht="141.75" customHeight="1">
      <c r="A2" s="36"/>
      <c r="B2" s="208"/>
      <c r="C2" s="200" t="str">
        <f>Picanto!D2</f>
        <v>ÉRVÉNYES: 2016. SZEPTEMBER 5-TŐL</v>
      </c>
    </row>
    <row r="3" spans="1:5" ht="12.75" customHeight="1">
      <c r="A3" s="173"/>
      <c r="B3" s="38" t="s">
        <v>578</v>
      </c>
      <c r="C3" s="38" t="s">
        <v>579</v>
      </c>
    </row>
    <row r="4" spans="1:5" ht="12.75" customHeight="1">
      <c r="A4" s="197" t="s">
        <v>1</v>
      </c>
      <c r="B4" s="39">
        <v>1591</v>
      </c>
      <c r="C4" s="40">
        <v>1995</v>
      </c>
    </row>
    <row r="5" spans="1:5" ht="12.75" customHeight="1">
      <c r="A5" s="197" t="s">
        <v>403</v>
      </c>
      <c r="B5" s="39" t="s">
        <v>580</v>
      </c>
      <c r="C5" s="39" t="s">
        <v>615</v>
      </c>
      <c r="D5" s="134"/>
      <c r="E5" s="134"/>
    </row>
    <row r="6" spans="1:5" s="42" customFormat="1" ht="12.75" customHeight="1">
      <c r="A6" s="276" t="s">
        <v>581</v>
      </c>
      <c r="B6" s="277"/>
      <c r="C6" s="278"/>
    </row>
    <row r="7" spans="1:5" ht="12.75" customHeight="1">
      <c r="A7" s="197" t="s">
        <v>533</v>
      </c>
      <c r="B7" s="39">
        <v>9199000</v>
      </c>
      <c r="C7" s="39">
        <v>11246000</v>
      </c>
      <c r="D7" s="130"/>
      <c r="E7" s="130"/>
    </row>
    <row r="8" spans="1:5" s="42" customFormat="1" ht="12.75" customHeight="1">
      <c r="A8" s="276" t="s">
        <v>398</v>
      </c>
      <c r="B8" s="277"/>
      <c r="C8" s="278"/>
    </row>
    <row r="9" spans="1:5" ht="12.75" customHeight="1">
      <c r="A9" s="197" t="s">
        <v>533</v>
      </c>
      <c r="B9" s="39">
        <f>B7-200000</f>
        <v>8999000</v>
      </c>
      <c r="C9" s="39">
        <f>C7-200000</f>
        <v>11046000</v>
      </c>
      <c r="D9" s="130"/>
      <c r="E9" s="130"/>
    </row>
    <row r="10" spans="1:5" s="42" customFormat="1" ht="12.75" customHeight="1">
      <c r="A10" s="276" t="s">
        <v>126</v>
      </c>
      <c r="B10" s="277"/>
      <c r="C10" s="278"/>
    </row>
    <row r="11" spans="1:5" ht="16.5" customHeight="1">
      <c r="A11" s="204" t="s">
        <v>617</v>
      </c>
      <c r="B11" s="288" t="s">
        <v>5</v>
      </c>
      <c r="C11" s="313"/>
    </row>
    <row r="12" spans="1:5" ht="16.5" customHeight="1">
      <c r="A12" s="204" t="s">
        <v>13</v>
      </c>
      <c r="B12" s="288">
        <v>140000</v>
      </c>
      <c r="C12" s="313"/>
    </row>
    <row r="13" spans="1:5" ht="16.5" customHeight="1">
      <c r="A13" s="207" t="s">
        <v>582</v>
      </c>
      <c r="B13" s="288">
        <v>210000</v>
      </c>
      <c r="C13" s="313"/>
    </row>
    <row r="14" spans="1:5" ht="16.5" customHeight="1">
      <c r="A14" s="204" t="s">
        <v>585</v>
      </c>
      <c r="B14" s="288">
        <v>550000</v>
      </c>
      <c r="C14" s="313"/>
    </row>
    <row r="15" spans="1:5" ht="16.5" customHeight="1">
      <c r="A15" s="204" t="s">
        <v>627</v>
      </c>
      <c r="B15" s="288">
        <v>600000</v>
      </c>
      <c r="C15" s="313"/>
    </row>
    <row r="16" spans="1:5" ht="16.5" customHeight="1">
      <c r="A16" s="204" t="s">
        <v>616</v>
      </c>
      <c r="B16" s="288">
        <v>600000</v>
      </c>
      <c r="C16" s="313"/>
    </row>
    <row r="17" spans="1:3" ht="14.25" customHeight="1"/>
    <row r="18" spans="1:3">
      <c r="A18" s="199" t="s">
        <v>481</v>
      </c>
      <c r="B18" s="290" t="s">
        <v>533</v>
      </c>
      <c r="C18" s="291"/>
    </row>
    <row r="19" spans="1:3" s="4" customFormat="1" ht="13.5" customHeight="1">
      <c r="A19" s="196" t="s">
        <v>4</v>
      </c>
      <c r="B19" s="327"/>
      <c r="C19" s="328"/>
    </row>
    <row r="20" spans="1:3" s="6" customFormat="1" ht="13.5" customHeight="1">
      <c r="A20" s="198" t="s">
        <v>103</v>
      </c>
      <c r="B20" s="281" t="s">
        <v>5</v>
      </c>
      <c r="C20" s="282"/>
    </row>
    <row r="21" spans="1:3" s="6" customFormat="1" ht="13.5" customHeight="1">
      <c r="A21" s="198" t="s">
        <v>104</v>
      </c>
      <c r="B21" s="281" t="s">
        <v>5</v>
      </c>
      <c r="C21" s="282"/>
    </row>
    <row r="22" spans="1:3" s="6" customFormat="1" ht="13.5" customHeight="1">
      <c r="A22" s="198" t="s">
        <v>105</v>
      </c>
      <c r="B22" s="281" t="s">
        <v>5</v>
      </c>
      <c r="C22" s="282"/>
    </row>
    <row r="23" spans="1:3" s="6" customFormat="1" ht="13.5" customHeight="1">
      <c r="A23" s="198" t="s">
        <v>589</v>
      </c>
      <c r="B23" s="281" t="s">
        <v>5</v>
      </c>
      <c r="C23" s="282"/>
    </row>
    <row r="24" spans="1:3" s="6" customFormat="1" ht="13.5" customHeight="1">
      <c r="A24" s="198" t="s">
        <v>376</v>
      </c>
      <c r="B24" s="281" t="s">
        <v>5</v>
      </c>
      <c r="C24" s="282"/>
    </row>
    <row r="25" spans="1:3" s="6" customFormat="1" ht="13.5" customHeight="1">
      <c r="A25" s="198" t="s">
        <v>196</v>
      </c>
      <c r="B25" s="281" t="s">
        <v>5</v>
      </c>
      <c r="C25" s="282"/>
    </row>
    <row r="26" spans="1:3" s="6" customFormat="1" ht="13.5" customHeight="1">
      <c r="A26" s="198" t="s">
        <v>590</v>
      </c>
      <c r="B26" s="281" t="s">
        <v>5</v>
      </c>
      <c r="C26" s="282"/>
    </row>
    <row r="27" spans="1:3" s="6" customFormat="1" ht="13.5" customHeight="1">
      <c r="A27" s="198" t="s">
        <v>591</v>
      </c>
      <c r="B27" s="281" t="s">
        <v>592</v>
      </c>
      <c r="C27" s="282"/>
    </row>
    <row r="28" spans="1:3" s="6" customFormat="1" ht="13.5" customHeight="1">
      <c r="A28" s="198" t="s">
        <v>593</v>
      </c>
      <c r="B28" s="281" t="s">
        <v>592</v>
      </c>
      <c r="C28" s="282"/>
    </row>
    <row r="29" spans="1:3" s="4" customFormat="1" ht="13.5" customHeight="1">
      <c r="A29" s="128" t="s">
        <v>9</v>
      </c>
      <c r="B29" s="323"/>
      <c r="C29" s="324"/>
    </row>
    <row r="30" spans="1:3" s="6" customFormat="1" ht="14.25" customHeight="1">
      <c r="A30" s="198" t="s">
        <v>145</v>
      </c>
      <c r="B30" s="281" t="s">
        <v>5</v>
      </c>
      <c r="C30" s="282"/>
    </row>
    <row r="31" spans="1:3" s="6" customFormat="1" ht="14.25" customHeight="1">
      <c r="A31" s="198" t="s">
        <v>107</v>
      </c>
      <c r="B31" s="281" t="s">
        <v>5</v>
      </c>
      <c r="C31" s="282"/>
    </row>
    <row r="32" spans="1:3" s="6" customFormat="1" ht="14.25" customHeight="1">
      <c r="A32" s="198" t="s">
        <v>631</v>
      </c>
      <c r="B32" s="281" t="s">
        <v>5</v>
      </c>
      <c r="C32" s="282"/>
    </row>
    <row r="33" spans="1:3" s="6" customFormat="1" ht="14.25" customHeight="1">
      <c r="A33" s="198" t="s">
        <v>267</v>
      </c>
      <c r="B33" s="281" t="s">
        <v>5</v>
      </c>
      <c r="C33" s="282"/>
    </row>
    <row r="34" spans="1:3" s="6" customFormat="1" ht="14.25" customHeight="1">
      <c r="A34" s="198" t="s">
        <v>594</v>
      </c>
      <c r="B34" s="281" t="s">
        <v>5</v>
      </c>
      <c r="C34" s="282"/>
    </row>
    <row r="35" spans="1:3" s="6" customFormat="1" ht="14.25" customHeight="1">
      <c r="A35" s="198" t="s">
        <v>147</v>
      </c>
      <c r="B35" s="281" t="s">
        <v>5</v>
      </c>
      <c r="C35" s="282"/>
    </row>
    <row r="36" spans="1:3" s="6" customFormat="1" ht="14.25" customHeight="1">
      <c r="A36" s="198" t="s">
        <v>148</v>
      </c>
      <c r="B36" s="281" t="s">
        <v>5</v>
      </c>
      <c r="C36" s="282"/>
    </row>
    <row r="37" spans="1:3" s="4" customFormat="1" ht="14.25" customHeight="1">
      <c r="A37" s="198" t="s">
        <v>385</v>
      </c>
      <c r="B37" s="281" t="s">
        <v>5</v>
      </c>
      <c r="C37" s="282"/>
    </row>
    <row r="38" spans="1:3" s="6" customFormat="1" ht="14.25" customHeight="1">
      <c r="A38" s="198" t="s">
        <v>150</v>
      </c>
      <c r="B38" s="281" t="s">
        <v>5</v>
      </c>
      <c r="C38" s="282"/>
    </row>
    <row r="39" spans="1:3" s="6" customFormat="1" ht="14.25" customHeight="1">
      <c r="A39" s="198" t="s">
        <v>11</v>
      </c>
      <c r="B39" s="281" t="s">
        <v>5</v>
      </c>
      <c r="C39" s="282"/>
    </row>
    <row r="40" spans="1:3" s="6" customFormat="1" ht="14.25" customHeight="1">
      <c r="A40" s="198" t="s">
        <v>268</v>
      </c>
      <c r="B40" s="281" t="s">
        <v>5</v>
      </c>
      <c r="C40" s="282"/>
    </row>
    <row r="41" spans="1:3" s="6" customFormat="1" ht="14.25" customHeight="1">
      <c r="A41" s="198" t="s">
        <v>151</v>
      </c>
      <c r="B41" s="281" t="s">
        <v>5</v>
      </c>
      <c r="C41" s="282"/>
    </row>
    <row r="42" spans="1:3" s="6" customFormat="1" ht="14.25" customHeight="1">
      <c r="A42" s="198" t="s">
        <v>595</v>
      </c>
      <c r="B42" s="281" t="s">
        <v>61</v>
      </c>
      <c r="C42" s="282"/>
    </row>
    <row r="43" spans="1:3" s="6" customFormat="1" ht="14.25" customHeight="1">
      <c r="A43" s="198" t="s">
        <v>152</v>
      </c>
      <c r="B43" s="281" t="s">
        <v>5</v>
      </c>
      <c r="C43" s="282"/>
    </row>
    <row r="44" spans="1:3" s="6" customFormat="1" ht="14.25" customHeight="1">
      <c r="A44" s="198" t="s">
        <v>344</v>
      </c>
      <c r="B44" s="281" t="s">
        <v>61</v>
      </c>
      <c r="C44" s="282"/>
    </row>
    <row r="45" spans="1:3" s="6" customFormat="1" ht="14.25" customHeight="1">
      <c r="A45" s="198" t="s">
        <v>373</v>
      </c>
      <c r="B45" s="281" t="s">
        <v>5</v>
      </c>
      <c r="C45" s="282"/>
    </row>
    <row r="46" spans="1:3" s="6" customFormat="1" ht="14.25" customHeight="1">
      <c r="A46" s="198" t="s">
        <v>10</v>
      </c>
      <c r="B46" s="281" t="s">
        <v>5</v>
      </c>
      <c r="C46" s="282"/>
    </row>
    <row r="47" spans="1:3" s="6" customFormat="1" ht="14.25" customHeight="1">
      <c r="A47" s="198" t="s">
        <v>596</v>
      </c>
      <c r="B47" s="281" t="s">
        <v>5</v>
      </c>
      <c r="C47" s="282"/>
    </row>
    <row r="48" spans="1:3" s="6" customFormat="1" ht="14.25" customHeight="1">
      <c r="A48" s="198" t="s">
        <v>269</v>
      </c>
      <c r="B48" s="281" t="s">
        <v>5</v>
      </c>
      <c r="C48" s="282"/>
    </row>
    <row r="49" spans="1:3" s="6" customFormat="1" ht="14.25" customHeight="1">
      <c r="A49" s="198" t="s">
        <v>424</v>
      </c>
      <c r="B49" s="281" t="s">
        <v>5</v>
      </c>
      <c r="C49" s="282"/>
    </row>
    <row r="50" spans="1:3" s="6" customFormat="1" ht="14.25" customHeight="1">
      <c r="A50" s="198" t="s">
        <v>65</v>
      </c>
      <c r="B50" s="281" t="s">
        <v>5</v>
      </c>
      <c r="C50" s="282"/>
    </row>
    <row r="51" spans="1:3" s="6" customFormat="1" ht="14.25" customHeight="1">
      <c r="A51" s="198" t="s">
        <v>597</v>
      </c>
      <c r="B51" s="281" t="s">
        <v>5</v>
      </c>
      <c r="C51" s="282"/>
    </row>
    <row r="52" spans="1:3" s="6" customFormat="1" ht="14.25" customHeight="1">
      <c r="A52" s="198" t="s">
        <v>598</v>
      </c>
      <c r="B52" s="281" t="s">
        <v>592</v>
      </c>
      <c r="C52" s="282"/>
    </row>
    <row r="53" spans="1:3" s="6" customFormat="1" ht="14.25" customHeight="1">
      <c r="A53" s="201" t="s">
        <v>612</v>
      </c>
      <c r="B53" s="281" t="s">
        <v>5</v>
      </c>
      <c r="C53" s="282"/>
    </row>
    <row r="54" spans="1:3" s="6" customFormat="1" ht="14.25" customHeight="1">
      <c r="A54" s="198" t="s">
        <v>30</v>
      </c>
      <c r="B54" s="281" t="s">
        <v>5</v>
      </c>
      <c r="C54" s="282"/>
    </row>
    <row r="55" spans="1:3" s="6" customFormat="1" ht="13.5" customHeight="1">
      <c r="A55" s="198" t="s">
        <v>266</v>
      </c>
      <c r="B55" s="281" t="s">
        <v>5</v>
      </c>
      <c r="C55" s="282"/>
    </row>
    <row r="56" spans="1:3" s="6" customFormat="1" ht="13.5" customHeight="1">
      <c r="A56" s="128" t="s">
        <v>153</v>
      </c>
      <c r="B56" s="323"/>
      <c r="C56" s="324"/>
    </row>
    <row r="57" spans="1:3" s="6" customFormat="1" ht="13.5" customHeight="1">
      <c r="A57" s="198" t="s">
        <v>600</v>
      </c>
      <c r="B57" s="281" t="s">
        <v>5</v>
      </c>
      <c r="C57" s="282"/>
    </row>
    <row r="58" spans="1:3" s="6" customFormat="1" ht="13.5" customHeight="1">
      <c r="A58" s="198" t="s">
        <v>270</v>
      </c>
      <c r="B58" s="281" t="s">
        <v>5</v>
      </c>
      <c r="C58" s="282"/>
    </row>
    <row r="59" spans="1:3" s="6" customFormat="1" ht="13.5" customHeight="1">
      <c r="A59" s="128" t="s">
        <v>123</v>
      </c>
      <c r="B59" s="323"/>
      <c r="C59" s="324"/>
    </row>
    <row r="60" spans="1:3" s="6" customFormat="1" ht="13.5" customHeight="1">
      <c r="A60" s="198" t="s">
        <v>34</v>
      </c>
      <c r="B60" s="281" t="s">
        <v>5</v>
      </c>
      <c r="C60" s="282"/>
    </row>
    <row r="61" spans="1:3" s="6" customFormat="1" ht="13.5" customHeight="1">
      <c r="A61" s="198" t="s">
        <v>229</v>
      </c>
      <c r="B61" s="281" t="s">
        <v>5</v>
      </c>
      <c r="C61" s="282"/>
    </row>
    <row r="62" spans="1:3" s="6" customFormat="1" ht="13.5" customHeight="1">
      <c r="A62" s="198" t="s">
        <v>601</v>
      </c>
      <c r="B62" s="281" t="s">
        <v>5</v>
      </c>
      <c r="C62" s="282"/>
    </row>
    <row r="63" spans="1:3" s="6" customFormat="1" ht="13.5" customHeight="1">
      <c r="A63" s="198" t="s">
        <v>602</v>
      </c>
      <c r="B63" s="281" t="s">
        <v>5</v>
      </c>
      <c r="C63" s="282"/>
    </row>
    <row r="64" spans="1:3" s="6" customFormat="1" ht="13.5" customHeight="1">
      <c r="A64" s="198" t="s">
        <v>603</v>
      </c>
      <c r="B64" s="281" t="s">
        <v>5</v>
      </c>
      <c r="C64" s="282"/>
    </row>
    <row r="65" spans="1:3" s="6" customFormat="1" ht="13.5" customHeight="1">
      <c r="A65" s="198" t="s">
        <v>155</v>
      </c>
      <c r="B65" s="281" t="s">
        <v>5</v>
      </c>
      <c r="C65" s="282"/>
    </row>
    <row r="66" spans="1:3" s="6" customFormat="1" ht="13.5" customHeight="1">
      <c r="A66" s="198" t="s">
        <v>375</v>
      </c>
      <c r="B66" s="281" t="s">
        <v>5</v>
      </c>
      <c r="C66" s="282"/>
    </row>
    <row r="67" spans="1:3" s="6" customFormat="1" ht="13.5" customHeight="1">
      <c r="A67" s="198" t="s">
        <v>156</v>
      </c>
      <c r="B67" s="281" t="s">
        <v>5</v>
      </c>
      <c r="C67" s="282"/>
    </row>
    <row r="68" spans="1:3" s="6" customFormat="1" ht="13.5" customHeight="1">
      <c r="A68" s="198" t="s">
        <v>368</v>
      </c>
      <c r="B68" s="281" t="s">
        <v>5</v>
      </c>
      <c r="C68" s="282"/>
    </row>
    <row r="69" spans="1:3" s="8" customFormat="1" ht="13.5" customHeight="1">
      <c r="A69" s="198" t="s">
        <v>624</v>
      </c>
      <c r="B69" s="281" t="s">
        <v>5</v>
      </c>
      <c r="C69" s="282"/>
    </row>
    <row r="70" spans="1:3" s="6" customFormat="1" ht="13.5" customHeight="1">
      <c r="A70" s="128" t="s">
        <v>35</v>
      </c>
      <c r="B70" s="323"/>
      <c r="C70" s="324"/>
    </row>
    <row r="71" spans="1:3" s="6" customFormat="1" ht="13.5" customHeight="1">
      <c r="A71" s="198" t="s">
        <v>99</v>
      </c>
      <c r="B71" s="281" t="s">
        <v>5</v>
      </c>
      <c r="C71" s="282"/>
    </row>
    <row r="72" spans="1:3" s="6" customFormat="1" ht="13.5" customHeight="1">
      <c r="A72" s="198" t="s">
        <v>109</v>
      </c>
      <c r="B72" s="281" t="s">
        <v>5</v>
      </c>
      <c r="C72" s="282"/>
    </row>
    <row r="73" spans="1:3" s="6" customFormat="1" ht="13.5" customHeight="1">
      <c r="A73" s="198" t="s">
        <v>157</v>
      </c>
      <c r="B73" s="281" t="s">
        <v>5</v>
      </c>
      <c r="C73" s="282"/>
    </row>
    <row r="74" spans="1:3" s="6" customFormat="1" ht="13.5" customHeight="1">
      <c r="A74" s="198" t="s">
        <v>606</v>
      </c>
      <c r="B74" s="281" t="s">
        <v>5</v>
      </c>
      <c r="C74" s="282"/>
    </row>
    <row r="75" spans="1:3" s="6" customFormat="1" ht="13.5" customHeight="1">
      <c r="A75" s="198" t="s">
        <v>78</v>
      </c>
      <c r="B75" s="281" t="s">
        <v>5</v>
      </c>
      <c r="C75" s="282"/>
    </row>
    <row r="76" spans="1:3" s="6" customFormat="1" ht="13.5" customHeight="1">
      <c r="A76" s="198" t="s">
        <v>607</v>
      </c>
      <c r="B76" s="281" t="s">
        <v>5</v>
      </c>
      <c r="C76" s="282"/>
    </row>
    <row r="77" spans="1:3" s="6" customFormat="1" ht="13.5" customHeight="1">
      <c r="A77" s="198" t="s">
        <v>371</v>
      </c>
      <c r="B77" s="281" t="s">
        <v>5</v>
      </c>
      <c r="C77" s="282"/>
    </row>
    <row r="78" spans="1:3" s="6" customFormat="1" ht="13.5" customHeight="1">
      <c r="A78" s="198" t="s">
        <v>626</v>
      </c>
      <c r="B78" s="281" t="s">
        <v>5</v>
      </c>
      <c r="C78" s="282"/>
    </row>
    <row r="79" spans="1:3" s="6" customFormat="1" ht="13.5" customHeight="1">
      <c r="A79" s="198" t="s">
        <v>159</v>
      </c>
      <c r="B79" s="281" t="s">
        <v>5</v>
      </c>
      <c r="C79" s="282"/>
    </row>
    <row r="80" spans="1:3" s="6" customFormat="1" ht="13.5" customHeight="1">
      <c r="A80" s="198" t="s">
        <v>160</v>
      </c>
      <c r="B80" s="281" t="s">
        <v>5</v>
      </c>
      <c r="C80" s="282"/>
    </row>
    <row r="81" spans="1:3" s="6" customFormat="1" ht="13.5" customHeight="1">
      <c r="A81" s="198" t="s">
        <v>222</v>
      </c>
      <c r="B81" s="281" t="s">
        <v>5</v>
      </c>
      <c r="C81" s="282"/>
    </row>
    <row r="82" spans="1:3" s="6" customFormat="1" ht="13.5" customHeight="1">
      <c r="A82" s="198" t="s">
        <v>609</v>
      </c>
      <c r="B82" s="281" t="s">
        <v>5</v>
      </c>
      <c r="C82" s="282"/>
    </row>
    <row r="83" spans="1:3" s="6" customFormat="1" ht="13.5" customHeight="1">
      <c r="A83" s="198" t="s">
        <v>625</v>
      </c>
      <c r="B83" s="281" t="s">
        <v>5</v>
      </c>
      <c r="C83" s="282"/>
    </row>
    <row r="84" spans="1:3" s="6" customFormat="1">
      <c r="A84" s="129" t="s">
        <v>17</v>
      </c>
      <c r="B84" s="325"/>
      <c r="C84" s="326"/>
    </row>
    <row r="85" spans="1:3" s="6" customFormat="1" ht="13.5" customHeight="1">
      <c r="A85" s="198" t="s">
        <v>262</v>
      </c>
      <c r="B85" s="281" t="s">
        <v>5</v>
      </c>
      <c r="C85" s="282"/>
    </row>
    <row r="86" spans="1:3" s="4" customFormat="1" ht="13.5" customHeight="1">
      <c r="A86" s="198" t="s">
        <v>140</v>
      </c>
      <c r="B86" s="281" t="s">
        <v>5</v>
      </c>
      <c r="C86" s="282"/>
    </row>
    <row r="87" spans="1:3" s="4" customFormat="1" ht="11.25">
      <c r="A87" s="31"/>
      <c r="B87" s="32"/>
      <c r="C87" s="32"/>
    </row>
    <row r="88" spans="1:3" s="6" customFormat="1" ht="11.25">
      <c r="A88" s="30" t="s">
        <v>18</v>
      </c>
      <c r="B88" s="32"/>
      <c r="C88" s="32"/>
    </row>
    <row r="89" spans="1:3" s="6" customFormat="1" ht="11.25">
      <c r="A89" s="27" t="s">
        <v>248</v>
      </c>
      <c r="B89" s="32"/>
      <c r="C89" s="32"/>
    </row>
    <row r="90" spans="1:3" s="4" customFormat="1" ht="11.25">
      <c r="A90" s="27" t="s">
        <v>102</v>
      </c>
      <c r="B90" s="32"/>
      <c r="C90" s="32"/>
    </row>
    <row r="91" spans="1:3" s="47" customFormat="1" ht="14.25" customHeight="1">
      <c r="A91" s="314" t="s">
        <v>19</v>
      </c>
      <c r="B91" s="315"/>
      <c r="C91" s="316"/>
    </row>
    <row r="92" spans="1:3" ht="6" customHeight="1"/>
    <row r="93" spans="1:3" ht="6" customHeight="1"/>
  </sheetData>
  <mergeCells count="79">
    <mergeCell ref="B13:C13"/>
    <mergeCell ref="B16:C16"/>
    <mergeCell ref="A91:C91"/>
    <mergeCell ref="B14:C14"/>
    <mergeCell ref="B15:C15"/>
    <mergeCell ref="B18:C18"/>
    <mergeCell ref="B19:C19"/>
    <mergeCell ref="B20:C20"/>
    <mergeCell ref="B21:C21"/>
    <mergeCell ref="B22:C22"/>
    <mergeCell ref="B23:C23"/>
    <mergeCell ref="B24:C24"/>
    <mergeCell ref="B25:C25"/>
    <mergeCell ref="B26:C26"/>
    <mergeCell ref="B27:C27"/>
    <mergeCell ref="B28:C28"/>
    <mergeCell ref="A6:C6"/>
    <mergeCell ref="A8:C8"/>
    <mergeCell ref="B11:C11"/>
    <mergeCell ref="A10:C10"/>
    <mergeCell ref="B12:C12"/>
    <mergeCell ref="B30:C30"/>
    <mergeCell ref="B31:C31"/>
    <mergeCell ref="B32:C32"/>
    <mergeCell ref="B33:C33"/>
    <mergeCell ref="B29:C29"/>
    <mergeCell ref="B38:C38"/>
    <mergeCell ref="B39:C39"/>
    <mergeCell ref="B40:C40"/>
    <mergeCell ref="B41:C41"/>
    <mergeCell ref="B34:C34"/>
    <mergeCell ref="B35:C35"/>
    <mergeCell ref="B36:C36"/>
    <mergeCell ref="B37:C37"/>
    <mergeCell ref="B42:C42"/>
    <mergeCell ref="B44:C44"/>
    <mergeCell ref="B52:C52"/>
    <mergeCell ref="B43:C43"/>
    <mergeCell ref="B45:C45"/>
    <mergeCell ref="B46:C46"/>
    <mergeCell ref="B47:C47"/>
    <mergeCell ref="B48:C48"/>
    <mergeCell ref="B49:C49"/>
    <mergeCell ref="B50:C50"/>
    <mergeCell ref="B51:C51"/>
    <mergeCell ref="B53:C53"/>
    <mergeCell ref="B54:C54"/>
    <mergeCell ref="B55:C55"/>
    <mergeCell ref="B57:C57"/>
    <mergeCell ref="B58:C58"/>
    <mergeCell ref="B56:C56"/>
    <mergeCell ref="B60:C60"/>
    <mergeCell ref="B61:C61"/>
    <mergeCell ref="B62:C62"/>
    <mergeCell ref="B63:C63"/>
    <mergeCell ref="B64:C64"/>
    <mergeCell ref="B85:C85"/>
    <mergeCell ref="B86:C86"/>
    <mergeCell ref="B76:C76"/>
    <mergeCell ref="B77:C77"/>
    <mergeCell ref="B78:C78"/>
    <mergeCell ref="B79:C79"/>
    <mergeCell ref="B80:C80"/>
    <mergeCell ref="B59:C59"/>
    <mergeCell ref="B70:C70"/>
    <mergeCell ref="B84:C84"/>
    <mergeCell ref="B81:C81"/>
    <mergeCell ref="B82:C82"/>
    <mergeCell ref="B83:C83"/>
    <mergeCell ref="B71:C71"/>
    <mergeCell ref="B72:C72"/>
    <mergeCell ref="B73:C73"/>
    <mergeCell ref="B74:C74"/>
    <mergeCell ref="B75:C75"/>
    <mergeCell ref="B65:C65"/>
    <mergeCell ref="B66:C66"/>
    <mergeCell ref="B67:C67"/>
    <mergeCell ref="B68:C68"/>
    <mergeCell ref="B69:C69"/>
  </mergeCells>
  <pageMargins left="0.70866141732283472" right="0.70866141732283472" top="0" bottom="0" header="0.31496062992125984" footer="0.31496062992125984"/>
  <pageSetup scale="46" fitToHeight="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5"/>
  <sheetViews>
    <sheetView zoomScale="75" zoomScaleNormal="75" workbookViewId="0">
      <selection activeCell="D16" sqref="D16"/>
    </sheetView>
  </sheetViews>
  <sheetFormatPr defaultColWidth="9.140625" defaultRowHeight="12.75"/>
  <cols>
    <col min="1" max="1" width="80.7109375" style="1" customWidth="1"/>
    <col min="2" max="4" width="17.7109375" style="66" customWidth="1"/>
    <col min="5" max="5" width="17.28515625" style="1" customWidth="1"/>
    <col min="6" max="16384" width="9.140625" style="1"/>
  </cols>
  <sheetData>
    <row r="1" spans="1:6" ht="6.75" customHeight="1"/>
    <row r="2" spans="1:6" ht="141.75" customHeight="1">
      <c r="A2" s="93" t="s">
        <v>282</v>
      </c>
      <c r="B2" s="67"/>
      <c r="C2" s="67"/>
      <c r="D2" s="26" t="str">
        <f>Picanto!D2</f>
        <v>ÉRVÉNYES: 2016. SZEPTEMBER 5-TŐL</v>
      </c>
      <c r="E2" s="20"/>
    </row>
    <row r="3" spans="1:6" ht="16.5" customHeight="1">
      <c r="A3" s="253"/>
      <c r="B3" s="239"/>
      <c r="C3" s="254"/>
      <c r="D3" s="74" t="s">
        <v>283</v>
      </c>
    </row>
    <row r="4" spans="1:6" ht="16.5" customHeight="1">
      <c r="A4" s="329" t="s">
        <v>1</v>
      </c>
      <c r="B4" s="330"/>
      <c r="C4" s="243"/>
      <c r="D4" s="2">
        <v>2199</v>
      </c>
    </row>
    <row r="5" spans="1:6" ht="16.5" customHeight="1">
      <c r="A5" s="329" t="s">
        <v>403</v>
      </c>
      <c r="B5" s="330"/>
      <c r="C5" s="243"/>
      <c r="D5" s="2" t="s">
        <v>447</v>
      </c>
    </row>
    <row r="6" spans="1:6" ht="16.5" customHeight="1">
      <c r="A6" s="71"/>
      <c r="B6" s="72"/>
      <c r="C6" s="72"/>
      <c r="D6" s="73"/>
    </row>
    <row r="7" spans="1:6" ht="16.5" customHeight="1">
      <c r="A7" s="253" t="s">
        <v>89</v>
      </c>
      <c r="B7" s="239"/>
      <c r="C7" s="239"/>
      <c r="D7" s="254"/>
    </row>
    <row r="8" spans="1:6" ht="16.5" customHeight="1">
      <c r="A8" s="329" t="s">
        <v>87</v>
      </c>
      <c r="B8" s="330"/>
      <c r="C8" s="243"/>
      <c r="D8" s="2">
        <v>9750000</v>
      </c>
      <c r="E8" s="76"/>
      <c r="F8" s="76"/>
    </row>
    <row r="9" spans="1:6" ht="16.5" customHeight="1">
      <c r="A9" s="329" t="s">
        <v>20</v>
      </c>
      <c r="B9" s="330"/>
      <c r="C9" s="243"/>
      <c r="D9" s="2">
        <v>10550000</v>
      </c>
      <c r="E9" s="76"/>
      <c r="F9" s="76"/>
    </row>
    <row r="10" spans="1:6" ht="16.5" customHeight="1">
      <c r="A10" s="329" t="s">
        <v>461</v>
      </c>
      <c r="B10" s="330"/>
      <c r="C10" s="243"/>
      <c r="D10" s="75">
        <v>13100000</v>
      </c>
      <c r="E10" s="76"/>
      <c r="F10" s="76"/>
    </row>
    <row r="11" spans="1:6" s="14" customFormat="1" ht="12.75" customHeight="1">
      <c r="A11" s="253" t="s">
        <v>121</v>
      </c>
      <c r="B11" s="239"/>
      <c r="C11" s="239"/>
      <c r="D11" s="239"/>
      <c r="E11" s="77"/>
    </row>
    <row r="12" spans="1:6" ht="16.5" customHeight="1">
      <c r="A12" s="263" t="s">
        <v>441</v>
      </c>
      <c r="B12" s="264"/>
      <c r="C12" s="265"/>
      <c r="D12" s="135">
        <v>100000</v>
      </c>
    </row>
    <row r="13" spans="1:6" ht="16.5" customHeight="1">
      <c r="A13" s="263" t="s">
        <v>284</v>
      </c>
      <c r="B13" s="264"/>
      <c r="C13" s="265"/>
      <c r="D13" s="135">
        <v>140000</v>
      </c>
    </row>
    <row r="14" spans="1:6">
      <c r="A14" s="263" t="s">
        <v>285</v>
      </c>
      <c r="B14" s="264"/>
      <c r="C14" s="265"/>
      <c r="D14" s="135">
        <v>300000</v>
      </c>
    </row>
    <row r="15" spans="1:6">
      <c r="A15" s="263" t="s">
        <v>443</v>
      </c>
      <c r="B15" s="264"/>
      <c r="C15" s="265"/>
      <c r="D15" s="135">
        <v>780000</v>
      </c>
    </row>
    <row r="16" spans="1:6">
      <c r="A16" s="263" t="s">
        <v>440</v>
      </c>
      <c r="B16" s="264"/>
      <c r="C16" s="265"/>
      <c r="D16" s="135">
        <v>500000</v>
      </c>
    </row>
    <row r="17" spans="1:5">
      <c r="A17" s="78"/>
      <c r="B17" s="79"/>
      <c r="C17" s="79"/>
      <c r="D17" s="80"/>
      <c r="E17" s="3"/>
    </row>
    <row r="18" spans="1:5">
      <c r="A18" s="161" t="s">
        <v>130</v>
      </c>
      <c r="B18" s="162" t="s">
        <v>87</v>
      </c>
      <c r="C18" s="162" t="s">
        <v>20</v>
      </c>
      <c r="D18" s="162" t="s">
        <v>461</v>
      </c>
      <c r="E18" s="3"/>
    </row>
    <row r="19" spans="1:5" s="4" customFormat="1" ht="11.25">
      <c r="A19" s="163" t="s">
        <v>4</v>
      </c>
      <c r="B19" s="22"/>
      <c r="C19" s="164"/>
      <c r="D19" s="165"/>
    </row>
    <row r="20" spans="1:5" s="6" customFormat="1" ht="11.25">
      <c r="A20" s="81" t="s">
        <v>286</v>
      </c>
      <c r="B20" s="5" t="s">
        <v>5</v>
      </c>
      <c r="C20" s="5" t="s">
        <v>5</v>
      </c>
      <c r="D20" s="5" t="s">
        <v>5</v>
      </c>
    </row>
    <row r="21" spans="1:5" s="6" customFormat="1" ht="11.25">
      <c r="A21" s="81" t="s">
        <v>287</v>
      </c>
      <c r="B21" s="5" t="s">
        <v>5</v>
      </c>
      <c r="C21" s="5" t="s">
        <v>5</v>
      </c>
      <c r="D21" s="5" t="s">
        <v>5</v>
      </c>
    </row>
    <row r="22" spans="1:5" s="6" customFormat="1" ht="11.25">
      <c r="A22" s="81" t="s">
        <v>288</v>
      </c>
      <c r="B22" s="5" t="s">
        <v>5</v>
      </c>
      <c r="C22" s="5" t="s">
        <v>5</v>
      </c>
      <c r="D22" s="5" t="s">
        <v>5</v>
      </c>
    </row>
    <row r="23" spans="1:5" s="6" customFormat="1" ht="11.25">
      <c r="A23" s="81" t="s">
        <v>289</v>
      </c>
      <c r="B23" s="5" t="s">
        <v>5</v>
      </c>
      <c r="C23" s="5" t="s">
        <v>5</v>
      </c>
      <c r="D23" s="5" t="s">
        <v>5</v>
      </c>
    </row>
    <row r="24" spans="1:5" s="6" customFormat="1" ht="11.25">
      <c r="A24" s="81" t="s">
        <v>290</v>
      </c>
      <c r="B24" s="5" t="s">
        <v>5</v>
      </c>
      <c r="C24" s="5" t="s">
        <v>5</v>
      </c>
      <c r="D24" s="5" t="s">
        <v>5</v>
      </c>
    </row>
    <row r="25" spans="1:5" s="6" customFormat="1" ht="11.25">
      <c r="A25" s="81" t="s">
        <v>291</v>
      </c>
      <c r="B25" s="5" t="s">
        <v>5</v>
      </c>
      <c r="C25" s="5" t="s">
        <v>5</v>
      </c>
      <c r="D25" s="5" t="s">
        <v>5</v>
      </c>
    </row>
    <row r="26" spans="1:5" s="6" customFormat="1" ht="11.25">
      <c r="A26" s="233" t="s">
        <v>591</v>
      </c>
      <c r="B26" s="5" t="s">
        <v>2</v>
      </c>
      <c r="C26" s="5" t="s">
        <v>2</v>
      </c>
      <c r="D26" s="5" t="s">
        <v>446</v>
      </c>
    </row>
    <row r="27" spans="1:5" s="6" customFormat="1" ht="11.25">
      <c r="A27" s="81" t="s">
        <v>418</v>
      </c>
      <c r="B27" s="5" t="s">
        <v>5</v>
      </c>
      <c r="C27" s="5" t="s">
        <v>5</v>
      </c>
      <c r="D27" s="5" t="s">
        <v>5</v>
      </c>
    </row>
    <row r="28" spans="1:5" s="6" customFormat="1" ht="11.25">
      <c r="A28" s="81" t="s">
        <v>292</v>
      </c>
      <c r="B28" s="5" t="s">
        <v>5</v>
      </c>
      <c r="C28" s="5" t="s">
        <v>5</v>
      </c>
      <c r="D28" s="5" t="s">
        <v>5</v>
      </c>
    </row>
    <row r="29" spans="1:5" s="6" customFormat="1" ht="11.25">
      <c r="A29" s="81" t="s">
        <v>82</v>
      </c>
      <c r="B29" s="5" t="s">
        <v>5</v>
      </c>
      <c r="C29" s="5" t="s">
        <v>5</v>
      </c>
      <c r="D29" s="5" t="s">
        <v>5</v>
      </c>
    </row>
    <row r="30" spans="1:5" s="8" customFormat="1" ht="11.25">
      <c r="A30" s="81" t="s">
        <v>293</v>
      </c>
      <c r="B30" s="5" t="s">
        <v>5</v>
      </c>
      <c r="C30" s="5" t="s">
        <v>5</v>
      </c>
      <c r="D30" s="5" t="s">
        <v>2</v>
      </c>
    </row>
    <row r="31" spans="1:5" s="8" customFormat="1" ht="11.25">
      <c r="A31" s="81" t="s">
        <v>426</v>
      </c>
      <c r="B31" s="5" t="s">
        <v>2</v>
      </c>
      <c r="C31" s="5" t="s">
        <v>2</v>
      </c>
      <c r="D31" s="5" t="s">
        <v>5</v>
      </c>
    </row>
    <row r="32" spans="1:5" s="8" customFormat="1" ht="11.25">
      <c r="A32" s="81" t="s">
        <v>425</v>
      </c>
      <c r="B32" s="5" t="s">
        <v>5</v>
      </c>
      <c r="C32" s="5" t="s">
        <v>5</v>
      </c>
      <c r="D32" s="5" t="s">
        <v>5</v>
      </c>
    </row>
    <row r="33" spans="1:4" s="6" customFormat="1" ht="11.25">
      <c r="A33" s="81" t="s">
        <v>294</v>
      </c>
      <c r="B33" s="5" t="s">
        <v>5</v>
      </c>
      <c r="C33" s="5" t="s">
        <v>5</v>
      </c>
      <c r="D33" s="5" t="s">
        <v>5</v>
      </c>
    </row>
    <row r="34" spans="1:4" s="6" customFormat="1" ht="11.25">
      <c r="A34" s="81" t="s">
        <v>295</v>
      </c>
      <c r="B34" s="5" t="s">
        <v>5</v>
      </c>
      <c r="C34" s="5" t="s">
        <v>5</v>
      </c>
      <c r="D34" s="5" t="s">
        <v>5</v>
      </c>
    </row>
    <row r="35" spans="1:4" s="6" customFormat="1" ht="11.25">
      <c r="A35" s="81" t="s">
        <v>609</v>
      </c>
      <c r="B35" s="5" t="s">
        <v>2</v>
      </c>
      <c r="C35" s="5" t="s">
        <v>2</v>
      </c>
      <c r="D35" s="5" t="s">
        <v>446</v>
      </c>
    </row>
    <row r="36" spans="1:4" s="6" customFormat="1" ht="11.25">
      <c r="A36" s="81" t="s">
        <v>223</v>
      </c>
      <c r="B36" s="5" t="s">
        <v>5</v>
      </c>
      <c r="C36" s="5" t="s">
        <v>5</v>
      </c>
      <c r="D36" s="5" t="s">
        <v>5</v>
      </c>
    </row>
    <row r="37" spans="1:4" s="6" customFormat="1" ht="11.25">
      <c r="A37" s="81" t="s">
        <v>444</v>
      </c>
      <c r="B37" s="5" t="s">
        <v>2</v>
      </c>
      <c r="C37" s="5" t="s">
        <v>2</v>
      </c>
      <c r="D37" s="5" t="s">
        <v>5</v>
      </c>
    </row>
    <row r="38" spans="1:4" s="6" customFormat="1" ht="11.25">
      <c r="A38" s="81" t="s">
        <v>445</v>
      </c>
      <c r="B38" s="5" t="s">
        <v>2</v>
      </c>
      <c r="C38" s="5" t="s">
        <v>2</v>
      </c>
      <c r="D38" s="5" t="s">
        <v>5</v>
      </c>
    </row>
    <row r="39" spans="1:4" s="6" customFormat="1" ht="11.25">
      <c r="A39" s="81" t="s">
        <v>438</v>
      </c>
      <c r="B39" s="5" t="s">
        <v>2</v>
      </c>
      <c r="C39" s="5" t="s">
        <v>2</v>
      </c>
      <c r="D39" s="5" t="s">
        <v>5</v>
      </c>
    </row>
    <row r="40" spans="1:4" s="6" customFormat="1" ht="11.25">
      <c r="A40" s="81" t="s">
        <v>296</v>
      </c>
      <c r="B40" s="5" t="s">
        <v>5</v>
      </c>
      <c r="C40" s="5" t="s">
        <v>5</v>
      </c>
      <c r="D40" s="5" t="s">
        <v>5</v>
      </c>
    </row>
    <row r="41" spans="1:4" s="6" customFormat="1" ht="11.25">
      <c r="A41" s="81" t="s">
        <v>7</v>
      </c>
      <c r="B41" s="5" t="s">
        <v>5</v>
      </c>
      <c r="C41" s="5" t="s">
        <v>5</v>
      </c>
      <c r="D41" s="5" t="s">
        <v>5</v>
      </c>
    </row>
    <row r="42" spans="1:4" s="6" customFormat="1" ht="11.25">
      <c r="A42" s="81" t="s">
        <v>83</v>
      </c>
      <c r="B42" s="5" t="s">
        <v>5</v>
      </c>
      <c r="C42" s="5" t="s">
        <v>5</v>
      </c>
      <c r="D42" s="5" t="s">
        <v>5</v>
      </c>
    </row>
    <row r="43" spans="1:4" s="4" customFormat="1" ht="11.25">
      <c r="A43" s="166" t="s">
        <v>9</v>
      </c>
      <c r="B43" s="9"/>
      <c r="C43" s="9"/>
      <c r="D43" s="9"/>
    </row>
    <row r="44" spans="1:4" s="6" customFormat="1" ht="11.25">
      <c r="A44" s="81" t="s">
        <v>297</v>
      </c>
      <c r="B44" s="5" t="s">
        <v>5</v>
      </c>
      <c r="C44" s="5" t="s">
        <v>5</v>
      </c>
      <c r="D44" s="5" t="s">
        <v>5</v>
      </c>
    </row>
    <row r="45" spans="1:4" s="6" customFormat="1" ht="11.25">
      <c r="A45" s="81" t="s">
        <v>298</v>
      </c>
      <c r="B45" s="5" t="s">
        <v>5</v>
      </c>
      <c r="C45" s="5" t="s">
        <v>5</v>
      </c>
      <c r="D45" s="5" t="s">
        <v>5</v>
      </c>
    </row>
    <row r="46" spans="1:4" s="6" customFormat="1" ht="11.25">
      <c r="A46" s="81" t="s">
        <v>299</v>
      </c>
      <c r="B46" s="5" t="s">
        <v>5</v>
      </c>
      <c r="C46" s="5" t="s">
        <v>5</v>
      </c>
      <c r="D46" s="5" t="s">
        <v>5</v>
      </c>
    </row>
    <row r="47" spans="1:4" s="6" customFormat="1" ht="11.25">
      <c r="A47" s="81" t="s">
        <v>435</v>
      </c>
      <c r="B47" s="5" t="s">
        <v>2</v>
      </c>
      <c r="C47" s="5" t="s">
        <v>2</v>
      </c>
      <c r="D47" s="5" t="s">
        <v>5</v>
      </c>
    </row>
    <row r="48" spans="1:4" s="6" customFormat="1" ht="11.25">
      <c r="A48" s="81" t="s">
        <v>369</v>
      </c>
      <c r="B48" s="5" t="s">
        <v>5</v>
      </c>
      <c r="C48" s="5" t="s">
        <v>2</v>
      </c>
      <c r="D48" s="5" t="s">
        <v>2</v>
      </c>
    </row>
    <row r="49" spans="1:5" s="6" customFormat="1" ht="11.25">
      <c r="A49" s="81" t="s">
        <v>300</v>
      </c>
      <c r="B49" s="5" t="s">
        <v>2</v>
      </c>
      <c r="C49" s="5" t="s">
        <v>5</v>
      </c>
      <c r="D49" s="5" t="s">
        <v>5</v>
      </c>
    </row>
    <row r="50" spans="1:5" s="6" customFormat="1" ht="11.25">
      <c r="A50" s="81" t="s">
        <v>301</v>
      </c>
      <c r="B50" s="5" t="s">
        <v>2</v>
      </c>
      <c r="C50" s="5" t="s">
        <v>2</v>
      </c>
      <c r="D50" s="5" t="s">
        <v>5</v>
      </c>
    </row>
    <row r="51" spans="1:5" s="6" customFormat="1" ht="11.25">
      <c r="A51" s="81" t="s">
        <v>442</v>
      </c>
      <c r="B51" s="5" t="s">
        <v>2</v>
      </c>
      <c r="C51" s="5" t="s">
        <v>2</v>
      </c>
      <c r="D51" s="5" t="s">
        <v>5</v>
      </c>
    </row>
    <row r="52" spans="1:5" s="6" customFormat="1" ht="11.25">
      <c r="A52" s="81" t="s">
        <v>302</v>
      </c>
      <c r="B52" s="82" t="s">
        <v>5</v>
      </c>
      <c r="C52" s="82" t="s">
        <v>5</v>
      </c>
      <c r="D52" s="5" t="s">
        <v>5</v>
      </c>
    </row>
    <row r="53" spans="1:5" s="6" customFormat="1" ht="11.25">
      <c r="A53" s="81" t="s">
        <v>303</v>
      </c>
      <c r="B53" s="82" t="s">
        <v>14</v>
      </c>
      <c r="C53" s="82" t="s">
        <v>14</v>
      </c>
      <c r="D53" s="5" t="s">
        <v>14</v>
      </c>
    </row>
    <row r="54" spans="1:5" s="6" customFormat="1" ht="11.25">
      <c r="A54" s="81" t="s">
        <v>423</v>
      </c>
      <c r="B54" s="5" t="s">
        <v>5</v>
      </c>
      <c r="C54" s="5" t="s">
        <v>2</v>
      </c>
      <c r="D54" s="5" t="s">
        <v>2</v>
      </c>
      <c r="E54" s="10"/>
    </row>
    <row r="55" spans="1:5" s="6" customFormat="1" ht="11.25">
      <c r="A55" s="81" t="s">
        <v>304</v>
      </c>
      <c r="B55" s="5" t="s">
        <v>2</v>
      </c>
      <c r="C55" s="5" t="s">
        <v>5</v>
      </c>
      <c r="D55" s="5" t="s">
        <v>5</v>
      </c>
      <c r="E55" s="10"/>
    </row>
    <row r="56" spans="1:5" s="6" customFormat="1" ht="11.25">
      <c r="A56" s="83" t="s">
        <v>433</v>
      </c>
      <c r="B56" s="5" t="s">
        <v>5</v>
      </c>
      <c r="C56" s="5" t="s">
        <v>2</v>
      </c>
      <c r="D56" s="5" t="s">
        <v>2</v>
      </c>
    </row>
    <row r="57" spans="1:5" s="6" customFormat="1" ht="11.25">
      <c r="A57" s="83" t="s">
        <v>547</v>
      </c>
      <c r="B57" s="5" t="s">
        <v>2</v>
      </c>
      <c r="C57" s="5" t="s">
        <v>5</v>
      </c>
      <c r="D57" s="5" t="s">
        <v>2</v>
      </c>
    </row>
    <row r="58" spans="1:5" s="6" customFormat="1" ht="11.25">
      <c r="A58" s="83" t="s">
        <v>434</v>
      </c>
      <c r="B58" s="5" t="s">
        <v>2</v>
      </c>
      <c r="C58" s="5" t="s">
        <v>2</v>
      </c>
      <c r="D58" s="5" t="s">
        <v>5</v>
      </c>
    </row>
    <row r="59" spans="1:5" s="6" customFormat="1" ht="11.25">
      <c r="A59" s="83" t="s">
        <v>439</v>
      </c>
      <c r="B59" s="5" t="s">
        <v>2</v>
      </c>
      <c r="C59" s="5" t="s">
        <v>2</v>
      </c>
      <c r="D59" s="5" t="s">
        <v>446</v>
      </c>
    </row>
    <row r="60" spans="1:5" s="6" customFormat="1" ht="11.25">
      <c r="A60" s="83" t="s">
        <v>305</v>
      </c>
      <c r="B60" s="5" t="s">
        <v>5</v>
      </c>
      <c r="C60" s="5" t="s">
        <v>5</v>
      </c>
      <c r="D60" s="5" t="s">
        <v>5</v>
      </c>
    </row>
    <row r="61" spans="1:5" s="6" customFormat="1" ht="11.25">
      <c r="A61" s="83" t="s">
        <v>306</v>
      </c>
      <c r="B61" s="5" t="s">
        <v>5</v>
      </c>
      <c r="C61" s="5" t="s">
        <v>5</v>
      </c>
      <c r="D61" s="5" t="s">
        <v>5</v>
      </c>
    </row>
    <row r="62" spans="1:5" s="6" customFormat="1" ht="11.25">
      <c r="A62" s="81" t="s">
        <v>10</v>
      </c>
      <c r="B62" s="5" t="s">
        <v>5</v>
      </c>
      <c r="C62" s="5" t="s">
        <v>5</v>
      </c>
      <c r="D62" s="5" t="s">
        <v>5</v>
      </c>
    </row>
    <row r="63" spans="1:5" s="6" customFormat="1" ht="11.25">
      <c r="A63" s="81" t="s">
        <v>390</v>
      </c>
      <c r="B63" s="5" t="s">
        <v>5</v>
      </c>
      <c r="C63" s="5" t="s">
        <v>5</v>
      </c>
      <c r="D63" s="5" t="s">
        <v>5</v>
      </c>
    </row>
    <row r="64" spans="1:5" s="6" customFormat="1" ht="11.25">
      <c r="A64" s="81" t="s">
        <v>420</v>
      </c>
      <c r="B64" s="5" t="s">
        <v>2</v>
      </c>
      <c r="C64" s="5" t="s">
        <v>2</v>
      </c>
      <c r="D64" s="5" t="s">
        <v>446</v>
      </c>
    </row>
    <row r="65" spans="1:4" s="6" customFormat="1" ht="11.25">
      <c r="A65" s="81" t="s">
        <v>327</v>
      </c>
      <c r="B65" s="5" t="s">
        <v>2</v>
      </c>
      <c r="C65" s="5" t="s">
        <v>2</v>
      </c>
      <c r="D65" s="5" t="s">
        <v>446</v>
      </c>
    </row>
    <row r="66" spans="1:4" s="6" customFormat="1" ht="11.25">
      <c r="A66" s="81" t="s">
        <v>424</v>
      </c>
      <c r="B66" s="5" t="s">
        <v>2</v>
      </c>
      <c r="C66" s="5" t="s">
        <v>2</v>
      </c>
      <c r="D66" s="5" t="s">
        <v>5</v>
      </c>
    </row>
    <row r="67" spans="1:4" s="6" customFormat="1" ht="11.25">
      <c r="A67" s="81" t="s">
        <v>436</v>
      </c>
      <c r="B67" s="5" t="s">
        <v>5</v>
      </c>
      <c r="C67" s="5" t="s">
        <v>5</v>
      </c>
      <c r="D67" s="5" t="s">
        <v>5</v>
      </c>
    </row>
    <row r="68" spans="1:4" s="6" customFormat="1" ht="11.25">
      <c r="A68" s="81" t="s">
        <v>437</v>
      </c>
      <c r="B68" s="5" t="s">
        <v>2</v>
      </c>
      <c r="C68" s="5" t="s">
        <v>5</v>
      </c>
      <c r="D68" s="5" t="s">
        <v>5</v>
      </c>
    </row>
    <row r="69" spans="1:4" s="6" customFormat="1" ht="11.25">
      <c r="A69" s="81" t="s">
        <v>308</v>
      </c>
      <c r="B69" s="5" t="s">
        <v>2</v>
      </c>
      <c r="C69" s="5" t="s">
        <v>5</v>
      </c>
      <c r="D69" s="5" t="s">
        <v>5</v>
      </c>
    </row>
    <row r="70" spans="1:4" s="6" customFormat="1" ht="11.25">
      <c r="A70" s="83" t="s">
        <v>427</v>
      </c>
      <c r="B70" s="5" t="s">
        <v>2</v>
      </c>
      <c r="C70" s="5" t="s">
        <v>2</v>
      </c>
      <c r="D70" s="5" t="s">
        <v>5</v>
      </c>
    </row>
    <row r="71" spans="1:4" s="6" customFormat="1" ht="11.25">
      <c r="A71" s="83" t="s">
        <v>428</v>
      </c>
      <c r="B71" s="5" t="s">
        <v>2</v>
      </c>
      <c r="C71" s="5" t="s">
        <v>2</v>
      </c>
      <c r="D71" s="5" t="s">
        <v>5</v>
      </c>
    </row>
    <row r="72" spans="1:4" s="6" customFormat="1" ht="11.25">
      <c r="A72" s="81" t="s">
        <v>309</v>
      </c>
      <c r="B72" s="5" t="s">
        <v>2</v>
      </c>
      <c r="C72" s="5" t="s">
        <v>2</v>
      </c>
      <c r="D72" s="5" t="s">
        <v>5</v>
      </c>
    </row>
    <row r="73" spans="1:4" s="6" customFormat="1" ht="11.25">
      <c r="A73" s="81" t="s">
        <v>310</v>
      </c>
      <c r="B73" s="5" t="s">
        <v>2</v>
      </c>
      <c r="C73" s="5" t="s">
        <v>5</v>
      </c>
      <c r="D73" s="5" t="s">
        <v>5</v>
      </c>
    </row>
    <row r="74" spans="1:4" s="6" customFormat="1" ht="11.25">
      <c r="A74" s="81" t="s">
        <v>419</v>
      </c>
      <c r="B74" s="5" t="s">
        <v>2</v>
      </c>
      <c r="C74" s="5" t="s">
        <v>5</v>
      </c>
      <c r="D74" s="5" t="s">
        <v>5</v>
      </c>
    </row>
    <row r="75" spans="1:4" s="6" customFormat="1" ht="11.25">
      <c r="A75" s="81" t="s">
        <v>614</v>
      </c>
      <c r="B75" s="5" t="s">
        <v>2</v>
      </c>
      <c r="C75" s="5" t="s">
        <v>5</v>
      </c>
      <c r="D75" s="5" t="s">
        <v>5</v>
      </c>
    </row>
    <row r="76" spans="1:4" s="6" customFormat="1" ht="11.25">
      <c r="A76" s="81" t="s">
        <v>328</v>
      </c>
      <c r="B76" s="5" t="s">
        <v>5</v>
      </c>
      <c r="C76" s="5" t="s">
        <v>5</v>
      </c>
      <c r="D76" s="5" t="s">
        <v>5</v>
      </c>
    </row>
    <row r="77" spans="1:4" s="6" customFormat="1" ht="11.25">
      <c r="A77" s="81" t="s">
        <v>348</v>
      </c>
      <c r="B77" s="5" t="s">
        <v>2</v>
      </c>
      <c r="C77" s="5" t="s">
        <v>2</v>
      </c>
      <c r="D77" s="5" t="s">
        <v>5</v>
      </c>
    </row>
    <row r="78" spans="1:4" s="6" customFormat="1" ht="11.25">
      <c r="A78" s="81" t="s">
        <v>311</v>
      </c>
      <c r="B78" s="5" t="s">
        <v>2</v>
      </c>
      <c r="C78" s="5" t="s">
        <v>5</v>
      </c>
      <c r="D78" s="5" t="s">
        <v>5</v>
      </c>
    </row>
    <row r="79" spans="1:4" s="6" customFormat="1" ht="11.25">
      <c r="A79" s="81" t="s">
        <v>106</v>
      </c>
      <c r="B79" s="5" t="s">
        <v>5</v>
      </c>
      <c r="C79" s="5" t="s">
        <v>5</v>
      </c>
      <c r="D79" s="5" t="s">
        <v>5</v>
      </c>
    </row>
    <row r="80" spans="1:4" s="6" customFormat="1" ht="11.25">
      <c r="A80" s="81" t="s">
        <v>449</v>
      </c>
      <c r="B80" s="5" t="s">
        <v>14</v>
      </c>
      <c r="C80" s="5" t="s">
        <v>14</v>
      </c>
      <c r="D80" s="5" t="s">
        <v>5</v>
      </c>
    </row>
    <row r="81" spans="1:4" s="6" customFormat="1" ht="11.25">
      <c r="A81" s="81" t="s">
        <v>448</v>
      </c>
      <c r="B81" s="5" t="s">
        <v>2</v>
      </c>
      <c r="C81" s="5" t="s">
        <v>5</v>
      </c>
      <c r="D81" s="5" t="s">
        <v>5</v>
      </c>
    </row>
    <row r="82" spans="1:4" s="6" customFormat="1" ht="11.25">
      <c r="A82" s="81" t="s">
        <v>421</v>
      </c>
      <c r="B82" s="5" t="s">
        <v>5</v>
      </c>
      <c r="C82" s="5" t="s">
        <v>5</v>
      </c>
      <c r="D82" s="5" t="s">
        <v>5</v>
      </c>
    </row>
    <row r="83" spans="1:4" s="6" customFormat="1" ht="11.25">
      <c r="A83" s="166" t="s">
        <v>123</v>
      </c>
      <c r="B83" s="9"/>
      <c r="C83" s="9"/>
      <c r="D83" s="9"/>
    </row>
    <row r="84" spans="1:4" s="6" customFormat="1" ht="11.25">
      <c r="A84" s="81" t="s">
        <v>312</v>
      </c>
      <c r="B84" s="5" t="s">
        <v>2</v>
      </c>
      <c r="C84" s="5" t="s">
        <v>2</v>
      </c>
      <c r="D84" s="5" t="s">
        <v>5</v>
      </c>
    </row>
    <row r="85" spans="1:4" s="6" customFormat="1" ht="11.25">
      <c r="A85" s="81" t="s">
        <v>432</v>
      </c>
      <c r="B85" s="5" t="s">
        <v>2</v>
      </c>
      <c r="C85" s="5" t="s">
        <v>2</v>
      </c>
      <c r="D85" s="5" t="s">
        <v>14</v>
      </c>
    </row>
    <row r="86" spans="1:4" s="6" customFormat="1" ht="11.25">
      <c r="A86" s="81" t="s">
        <v>431</v>
      </c>
      <c r="B86" s="5" t="s">
        <v>2</v>
      </c>
      <c r="C86" s="5" t="s">
        <v>2</v>
      </c>
      <c r="D86" s="5" t="s">
        <v>5</v>
      </c>
    </row>
    <row r="87" spans="1:4" s="6" customFormat="1" ht="11.25">
      <c r="A87" s="81" t="s">
        <v>313</v>
      </c>
      <c r="B87" s="5" t="s">
        <v>2</v>
      </c>
      <c r="C87" s="5" t="s">
        <v>2</v>
      </c>
      <c r="D87" s="5" t="s">
        <v>5</v>
      </c>
    </row>
    <row r="88" spans="1:4" s="6" customFormat="1" ht="11.25">
      <c r="A88" s="81" t="s">
        <v>429</v>
      </c>
      <c r="B88" s="5" t="s">
        <v>5</v>
      </c>
      <c r="C88" s="5" t="s">
        <v>5</v>
      </c>
      <c r="D88" s="5" t="s">
        <v>5</v>
      </c>
    </row>
    <row r="89" spans="1:4" s="6" customFormat="1" ht="11.25">
      <c r="A89" s="81" t="s">
        <v>430</v>
      </c>
      <c r="B89" s="5" t="s">
        <v>2</v>
      </c>
      <c r="C89" s="5" t="s">
        <v>5</v>
      </c>
      <c r="D89" s="5" t="s">
        <v>5</v>
      </c>
    </row>
    <row r="90" spans="1:4" s="6" customFormat="1" ht="11.25">
      <c r="A90" s="81" t="s">
        <v>450</v>
      </c>
      <c r="B90" s="5" t="s">
        <v>2</v>
      </c>
      <c r="C90" s="5" t="s">
        <v>2</v>
      </c>
      <c r="D90" s="5" t="s">
        <v>5</v>
      </c>
    </row>
    <row r="91" spans="1:4" s="6" customFormat="1" ht="11.25">
      <c r="A91" s="81" t="s">
        <v>314</v>
      </c>
      <c r="B91" s="5" t="s">
        <v>2</v>
      </c>
      <c r="C91" s="5" t="s">
        <v>2</v>
      </c>
      <c r="D91" s="5" t="s">
        <v>5</v>
      </c>
    </row>
    <row r="92" spans="1:4" s="6" customFormat="1" ht="11.25">
      <c r="A92" s="81" t="s">
        <v>315</v>
      </c>
      <c r="B92" s="5" t="s">
        <v>2</v>
      </c>
      <c r="C92" s="5" t="s">
        <v>5</v>
      </c>
      <c r="D92" s="5" t="s">
        <v>5</v>
      </c>
    </row>
    <row r="93" spans="1:4" s="6" customFormat="1" ht="11.25">
      <c r="A93" s="81" t="s">
        <v>16</v>
      </c>
      <c r="B93" s="5" t="s">
        <v>5</v>
      </c>
      <c r="C93" s="5" t="s">
        <v>5</v>
      </c>
      <c r="D93" s="5" t="s">
        <v>5</v>
      </c>
    </row>
    <row r="94" spans="1:4" s="6" customFormat="1" ht="11.25">
      <c r="A94" s="81" t="s">
        <v>368</v>
      </c>
      <c r="B94" s="5" t="s">
        <v>5</v>
      </c>
      <c r="C94" s="5" t="s">
        <v>5</v>
      </c>
      <c r="D94" s="5" t="s">
        <v>5</v>
      </c>
    </row>
    <row r="95" spans="1:4" s="6" customFormat="1" ht="11.25">
      <c r="A95" s="166" t="s">
        <v>35</v>
      </c>
      <c r="B95" s="9"/>
      <c r="C95" s="9"/>
      <c r="D95" s="9"/>
    </row>
    <row r="96" spans="1:4" s="6" customFormat="1" ht="11.25">
      <c r="A96" s="81" t="s">
        <v>316</v>
      </c>
      <c r="B96" s="82" t="s">
        <v>2</v>
      </c>
      <c r="C96" s="82" t="s">
        <v>2</v>
      </c>
      <c r="D96" s="5" t="s">
        <v>5</v>
      </c>
    </row>
    <row r="97" spans="1:5" s="6" customFormat="1" ht="11.25">
      <c r="A97" s="81" t="s">
        <v>317</v>
      </c>
      <c r="B97" s="82" t="s">
        <v>5</v>
      </c>
      <c r="C97" s="82" t="s">
        <v>5</v>
      </c>
      <c r="D97" s="5" t="s">
        <v>5</v>
      </c>
      <c r="E97" s="10"/>
    </row>
    <row r="98" spans="1:5" s="6" customFormat="1" ht="11.25">
      <c r="A98" s="81" t="s">
        <v>122</v>
      </c>
      <c r="B98" s="82" t="s">
        <v>5</v>
      </c>
      <c r="C98" s="82" t="s">
        <v>5</v>
      </c>
      <c r="D98" s="5" t="s">
        <v>5</v>
      </c>
      <c r="E98" s="10"/>
    </row>
    <row r="99" spans="1:5" s="6" customFormat="1" ht="11.25">
      <c r="A99" s="81" t="s">
        <v>318</v>
      </c>
      <c r="B99" s="82" t="s">
        <v>2</v>
      </c>
      <c r="C99" s="82" t="s">
        <v>2</v>
      </c>
      <c r="D99" s="5" t="s">
        <v>5</v>
      </c>
      <c r="E99" s="10"/>
    </row>
    <row r="100" spans="1:5" s="6" customFormat="1" ht="11.25">
      <c r="A100" s="81" t="s">
        <v>319</v>
      </c>
      <c r="B100" s="82" t="s">
        <v>5</v>
      </c>
      <c r="C100" s="82" t="s">
        <v>5</v>
      </c>
      <c r="D100" s="5" t="s">
        <v>5</v>
      </c>
      <c r="E100" s="10"/>
    </row>
    <row r="101" spans="1:5" s="6" customFormat="1" ht="11.25">
      <c r="A101" s="81" t="s">
        <v>320</v>
      </c>
      <c r="B101" s="82" t="s">
        <v>2</v>
      </c>
      <c r="C101" s="82" t="s">
        <v>5</v>
      </c>
      <c r="D101" s="5" t="s">
        <v>5</v>
      </c>
      <c r="E101" s="10"/>
    </row>
    <row r="102" spans="1:5" s="6" customFormat="1" ht="11.25">
      <c r="A102" s="81" t="s">
        <v>422</v>
      </c>
      <c r="B102" s="5" t="s">
        <v>5</v>
      </c>
      <c r="C102" s="5" t="s">
        <v>5</v>
      </c>
      <c r="D102" s="5" t="s">
        <v>5</v>
      </c>
    </row>
    <row r="103" spans="1:5" s="6" customFormat="1" ht="11.25">
      <c r="A103" s="81" t="s">
        <v>321</v>
      </c>
      <c r="B103" s="5" t="s">
        <v>2</v>
      </c>
      <c r="C103" s="5" t="s">
        <v>2</v>
      </c>
      <c r="D103" s="5" t="s">
        <v>5</v>
      </c>
    </row>
    <row r="104" spans="1:5" s="6" customFormat="1" ht="11.25">
      <c r="A104" s="81" t="s">
        <v>78</v>
      </c>
      <c r="B104" s="5" t="s">
        <v>5</v>
      </c>
      <c r="C104" s="5" t="s">
        <v>5</v>
      </c>
      <c r="D104" s="5" t="s">
        <v>5</v>
      </c>
    </row>
    <row r="105" spans="1:5" s="6" customFormat="1" ht="11.25">
      <c r="A105" s="81" t="s">
        <v>322</v>
      </c>
      <c r="B105" s="5" t="s">
        <v>5</v>
      </c>
      <c r="C105" s="5" t="s">
        <v>5</v>
      </c>
      <c r="D105" s="5" t="s">
        <v>2</v>
      </c>
    </row>
    <row r="106" spans="1:5" s="6" customFormat="1" ht="11.25">
      <c r="A106" s="81" t="s">
        <v>323</v>
      </c>
      <c r="B106" s="5" t="s">
        <v>2</v>
      </c>
      <c r="C106" s="5" t="s">
        <v>2</v>
      </c>
      <c r="D106" s="5" t="s">
        <v>5</v>
      </c>
    </row>
    <row r="107" spans="1:5" s="6" customFormat="1" ht="11.25">
      <c r="A107" s="81" t="s">
        <v>324</v>
      </c>
      <c r="B107" s="5" t="s">
        <v>2</v>
      </c>
      <c r="C107" s="5" t="s">
        <v>2</v>
      </c>
      <c r="D107" s="5" t="s">
        <v>446</v>
      </c>
    </row>
    <row r="108" spans="1:5" s="6" customFormat="1" ht="11.25">
      <c r="A108" s="166" t="s">
        <v>17</v>
      </c>
      <c r="B108" s="9"/>
      <c r="C108" s="9"/>
      <c r="D108" s="9"/>
    </row>
    <row r="109" spans="1:5" s="6" customFormat="1" ht="11.25">
      <c r="A109" s="81" t="s">
        <v>325</v>
      </c>
      <c r="B109" s="5" t="s">
        <v>5</v>
      </c>
      <c r="C109" s="5" t="s">
        <v>5</v>
      </c>
      <c r="D109" s="5" t="s">
        <v>5</v>
      </c>
    </row>
    <row r="110" spans="1:5" s="6" customFormat="1" ht="11.25">
      <c r="A110" s="81" t="s">
        <v>140</v>
      </c>
      <c r="B110" s="5" t="s">
        <v>5</v>
      </c>
      <c r="C110" s="5" t="s">
        <v>5</v>
      </c>
      <c r="D110" s="5" t="s">
        <v>5</v>
      </c>
    </row>
    <row r="111" spans="1:5" s="6" customFormat="1" ht="11.25">
      <c r="A111" s="27"/>
      <c r="B111" s="84"/>
      <c r="C111" s="84"/>
      <c r="D111" s="84"/>
    </row>
    <row r="112" spans="1:5" s="86" customFormat="1" ht="11.25">
      <c r="A112" s="85" t="s">
        <v>326</v>
      </c>
      <c r="B112" s="167"/>
      <c r="C112" s="167"/>
      <c r="D112" s="167"/>
    </row>
    <row r="113" spans="1:5" s="6" customFormat="1" ht="11.25">
      <c r="A113" s="27" t="s">
        <v>258</v>
      </c>
      <c r="B113" s="32"/>
      <c r="C113" s="32"/>
      <c r="D113" s="32"/>
    </row>
    <row r="114" spans="1:5" s="4" customFormat="1" ht="11.25">
      <c r="A114" s="27" t="s">
        <v>102</v>
      </c>
      <c r="B114" s="32"/>
      <c r="C114" s="32"/>
      <c r="D114" s="32"/>
    </row>
    <row r="115" spans="1:5" s="11" customFormat="1">
      <c r="A115" s="331" t="s">
        <v>19</v>
      </c>
      <c r="B115" s="331"/>
      <c r="C115" s="331"/>
      <c r="D115" s="331"/>
      <c r="E115" s="87"/>
    </row>
  </sheetData>
  <mergeCells count="14">
    <mergeCell ref="A3:C3"/>
    <mergeCell ref="A5:C5"/>
    <mergeCell ref="A4:C4"/>
    <mergeCell ref="A7:D7"/>
    <mergeCell ref="A115:D115"/>
    <mergeCell ref="A14:C14"/>
    <mergeCell ref="A15:C15"/>
    <mergeCell ref="A16:C16"/>
    <mergeCell ref="A11:D11"/>
    <mergeCell ref="A8:C8"/>
    <mergeCell ref="A9:C9"/>
    <mergeCell ref="A10:C10"/>
    <mergeCell ref="A12:C12"/>
    <mergeCell ref="A13:C13"/>
  </mergeCells>
  <pageMargins left="0.70866141732283472" right="0.70866141732283472" top="0.74803149606299213" bottom="0.74803149606299213" header="0.31496062992125984" footer="0.31496062992125984"/>
  <pageSetup scale="4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0"/>
  <sheetViews>
    <sheetView zoomScale="75" zoomScaleNormal="75" workbookViewId="0">
      <selection activeCell="O87" sqref="O87"/>
    </sheetView>
  </sheetViews>
  <sheetFormatPr defaultColWidth="9.140625" defaultRowHeight="15"/>
  <cols>
    <col min="1" max="1" width="98.5703125" style="89" customWidth="1"/>
    <col min="2" max="2" width="17.7109375" style="89" customWidth="1"/>
    <col min="3" max="5" width="19.5703125" style="89" customWidth="1"/>
    <col min="6" max="16384" width="9.140625" style="89"/>
  </cols>
  <sheetData>
    <row r="1" spans="1:5" ht="6.75" customHeight="1">
      <c r="A1" s="88"/>
      <c r="B1" s="88"/>
      <c r="C1" s="88"/>
      <c r="D1" s="88"/>
    </row>
    <row r="2" spans="1:5" ht="141.75" customHeight="1">
      <c r="A2" s="88"/>
      <c r="B2" s="88"/>
      <c r="C2" s="88"/>
      <c r="D2" s="88"/>
      <c r="E2" s="26" t="str">
        <f>Picanto!D2</f>
        <v>ÉRVÉNYES: 2016. SZEPTEMBER 5-TŐL</v>
      </c>
    </row>
    <row r="3" spans="1:5">
      <c r="A3" s="276"/>
      <c r="B3" s="278"/>
      <c r="C3" s="38" t="s">
        <v>161</v>
      </c>
      <c r="D3" s="38" t="s">
        <v>334</v>
      </c>
      <c r="E3" s="38" t="s">
        <v>193</v>
      </c>
    </row>
    <row r="4" spans="1:5">
      <c r="A4" s="304" t="s">
        <v>1</v>
      </c>
      <c r="B4" s="313"/>
      <c r="C4" s="39">
        <v>1591</v>
      </c>
      <c r="D4" s="39">
        <v>1999</v>
      </c>
      <c r="E4" s="39">
        <v>1685</v>
      </c>
    </row>
    <row r="5" spans="1:5">
      <c r="A5" s="304" t="s">
        <v>403</v>
      </c>
      <c r="B5" s="313"/>
      <c r="C5" s="39" t="s">
        <v>413</v>
      </c>
      <c r="D5" s="39" t="s">
        <v>415</v>
      </c>
      <c r="E5" s="39" t="s">
        <v>500</v>
      </c>
    </row>
    <row r="6" spans="1:5">
      <c r="A6" s="276" t="s">
        <v>89</v>
      </c>
      <c r="B6" s="277"/>
      <c r="C6" s="57"/>
      <c r="D6" s="57"/>
      <c r="E6" s="57"/>
    </row>
    <row r="7" spans="1:5">
      <c r="A7" s="304" t="s">
        <v>87</v>
      </c>
      <c r="B7" s="313"/>
      <c r="C7" s="220">
        <v>5759000</v>
      </c>
      <c r="D7" s="220" t="s">
        <v>2</v>
      </c>
      <c r="E7" s="220">
        <v>6609000</v>
      </c>
    </row>
    <row r="8" spans="1:5">
      <c r="A8" s="304" t="s">
        <v>362</v>
      </c>
      <c r="B8" s="313"/>
      <c r="C8" s="220">
        <f>C7+600000</f>
        <v>6359000</v>
      </c>
      <c r="D8" s="220">
        <v>6659000</v>
      </c>
      <c r="E8" s="220">
        <f>E7+600000</f>
        <v>7209000</v>
      </c>
    </row>
    <row r="9" spans="1:5">
      <c r="A9" s="304" t="s">
        <v>461</v>
      </c>
      <c r="B9" s="313"/>
      <c r="C9" s="220">
        <f>C8+450000</f>
        <v>6809000</v>
      </c>
      <c r="D9" s="220">
        <f t="shared" ref="D9:E9" si="0">D8+450000</f>
        <v>7109000</v>
      </c>
      <c r="E9" s="220">
        <f t="shared" si="0"/>
        <v>7659000</v>
      </c>
    </row>
    <row r="10" spans="1:5">
      <c r="A10" s="253" t="s">
        <v>3</v>
      </c>
      <c r="B10" s="239"/>
      <c r="C10" s="221"/>
      <c r="D10" s="221"/>
      <c r="E10" s="221"/>
    </row>
    <row r="11" spans="1:5">
      <c r="A11" s="304" t="s">
        <v>87</v>
      </c>
      <c r="B11" s="313"/>
      <c r="C11" s="220">
        <f>C7-700000</f>
        <v>5059000</v>
      </c>
      <c r="D11" s="220" t="s">
        <v>2</v>
      </c>
      <c r="E11" s="220">
        <f>E7-700000</f>
        <v>5909000</v>
      </c>
    </row>
    <row r="12" spans="1:5">
      <c r="A12" s="304" t="s">
        <v>362</v>
      </c>
      <c r="B12" s="313"/>
      <c r="C12" s="220">
        <f t="shared" ref="C12:E13" si="1">C8-700000</f>
        <v>5659000</v>
      </c>
      <c r="D12" s="220">
        <f t="shared" si="1"/>
        <v>5959000</v>
      </c>
      <c r="E12" s="220">
        <f t="shared" si="1"/>
        <v>6509000</v>
      </c>
    </row>
    <row r="13" spans="1:5">
      <c r="A13" s="304" t="s">
        <v>461</v>
      </c>
      <c r="B13" s="313"/>
      <c r="C13" s="220">
        <f t="shared" si="1"/>
        <v>6109000</v>
      </c>
      <c r="D13" s="220">
        <f t="shared" si="1"/>
        <v>6409000</v>
      </c>
      <c r="E13" s="220">
        <f t="shared" si="1"/>
        <v>6959000</v>
      </c>
    </row>
    <row r="14" spans="1:5">
      <c r="A14" s="60" t="s">
        <v>126</v>
      </c>
      <c r="B14" s="136"/>
      <c r="C14" s="90"/>
      <c r="D14" s="90"/>
      <c r="E14" s="91"/>
    </row>
    <row r="15" spans="1:5" ht="51" customHeight="1">
      <c r="A15" s="335" t="s">
        <v>639</v>
      </c>
      <c r="B15" s="336"/>
      <c r="C15" s="332">
        <v>250000</v>
      </c>
      <c r="D15" s="332"/>
      <c r="E15" s="332"/>
    </row>
    <row r="16" spans="1:5" ht="38.25" customHeight="1">
      <c r="A16" s="335" t="s">
        <v>640</v>
      </c>
      <c r="B16" s="336"/>
      <c r="C16" s="332">
        <v>450000</v>
      </c>
      <c r="D16" s="332"/>
      <c r="E16" s="332"/>
    </row>
    <row r="17" spans="1:5" s="92" customFormat="1" ht="48.75" customHeight="1">
      <c r="A17" s="335" t="s">
        <v>637</v>
      </c>
      <c r="B17" s="336"/>
      <c r="C17" s="334">
        <v>350000</v>
      </c>
      <c r="D17" s="334"/>
      <c r="E17" s="334"/>
    </row>
    <row r="18" spans="1:5" s="92" customFormat="1" ht="38.25" customHeight="1">
      <c r="A18" s="335" t="s">
        <v>638</v>
      </c>
      <c r="B18" s="336"/>
      <c r="C18" s="334">
        <v>580000</v>
      </c>
      <c r="D18" s="334"/>
      <c r="E18" s="334"/>
    </row>
    <row r="19" spans="1:5" s="92" customFormat="1" ht="60.75" customHeight="1">
      <c r="A19" s="335" t="s">
        <v>645</v>
      </c>
      <c r="B19" s="336"/>
      <c r="C19" s="334">
        <v>875000</v>
      </c>
      <c r="D19" s="334"/>
      <c r="E19" s="334"/>
    </row>
    <row r="20" spans="1:5">
      <c r="A20" s="335" t="s">
        <v>13</v>
      </c>
      <c r="B20" s="336"/>
      <c r="C20" s="333">
        <v>130000</v>
      </c>
      <c r="D20" s="333"/>
      <c r="E20" s="333"/>
    </row>
    <row r="21" spans="1:5" s="92" customFormat="1">
      <c r="A21" s="335" t="s">
        <v>470</v>
      </c>
      <c r="B21" s="336"/>
      <c r="C21" s="334">
        <v>150000</v>
      </c>
      <c r="D21" s="334"/>
      <c r="E21" s="334"/>
    </row>
    <row r="22" spans="1:5" s="92" customFormat="1">
      <c r="A22" s="335" t="s">
        <v>335</v>
      </c>
      <c r="B22" s="336"/>
      <c r="C22" s="334">
        <v>250000</v>
      </c>
      <c r="D22" s="334"/>
      <c r="E22" s="334"/>
    </row>
    <row r="23" spans="1:5" s="92" customFormat="1">
      <c r="A23" s="335" t="s">
        <v>648</v>
      </c>
      <c r="B23" s="336"/>
      <c r="C23" s="334">
        <v>250000</v>
      </c>
      <c r="D23" s="334"/>
      <c r="E23" s="334"/>
    </row>
    <row r="24" spans="1:5">
      <c r="A24" s="335" t="s">
        <v>453</v>
      </c>
      <c r="B24" s="336"/>
      <c r="C24" s="332">
        <v>400000</v>
      </c>
      <c r="D24" s="332"/>
      <c r="E24" s="332"/>
    </row>
    <row r="25" spans="1:5" s="92" customFormat="1">
      <c r="A25" s="335" t="s">
        <v>649</v>
      </c>
      <c r="B25" s="336"/>
      <c r="C25" s="334">
        <v>250000</v>
      </c>
      <c r="D25" s="334"/>
      <c r="E25" s="334"/>
    </row>
    <row r="26" spans="1:5">
      <c r="A26" s="88"/>
      <c r="B26" s="88"/>
      <c r="C26" s="88"/>
      <c r="D26" s="88"/>
    </row>
    <row r="27" spans="1:5">
      <c r="A27" s="301" t="s">
        <v>130</v>
      </c>
      <c r="B27" s="303"/>
      <c r="C27" s="21" t="s">
        <v>87</v>
      </c>
      <c r="D27" s="21" t="s">
        <v>362</v>
      </c>
      <c r="E27" s="21" t="s">
        <v>461</v>
      </c>
    </row>
    <row r="28" spans="1:5" s="4" customFormat="1" ht="13.5" customHeight="1">
      <c r="A28" s="137" t="s">
        <v>4</v>
      </c>
      <c r="B28" s="138"/>
      <c r="C28" s="138"/>
      <c r="D28" s="139"/>
      <c r="E28" s="139"/>
    </row>
    <row r="29" spans="1:5" s="6" customFormat="1" ht="13.5" customHeight="1">
      <c r="A29" s="292" t="s">
        <v>194</v>
      </c>
      <c r="B29" s="294"/>
      <c r="C29" s="5" t="s">
        <v>5</v>
      </c>
      <c r="D29" s="5" t="s">
        <v>5</v>
      </c>
      <c r="E29" s="5" t="s">
        <v>5</v>
      </c>
    </row>
    <row r="30" spans="1:5" s="6" customFormat="1" ht="13.5" customHeight="1">
      <c r="A30" s="292" t="s">
        <v>195</v>
      </c>
      <c r="B30" s="294"/>
      <c r="C30" s="5" t="s">
        <v>5</v>
      </c>
      <c r="D30" s="5" t="s">
        <v>5</v>
      </c>
      <c r="E30" s="5" t="s">
        <v>5</v>
      </c>
    </row>
    <row r="31" spans="1:5" s="6" customFormat="1" ht="13.5" customHeight="1">
      <c r="A31" s="292" t="s">
        <v>329</v>
      </c>
      <c r="B31" s="294"/>
      <c r="C31" s="5" t="s">
        <v>5</v>
      </c>
      <c r="D31" s="5" t="s">
        <v>5</v>
      </c>
      <c r="E31" s="5" t="s">
        <v>5</v>
      </c>
    </row>
    <row r="32" spans="1:5" s="6" customFormat="1" ht="13.5" customHeight="1">
      <c r="A32" s="292" t="s">
        <v>330</v>
      </c>
      <c r="B32" s="294"/>
      <c r="C32" s="5" t="s">
        <v>5</v>
      </c>
      <c r="D32" s="5" t="s">
        <v>5</v>
      </c>
      <c r="E32" s="5" t="s">
        <v>5</v>
      </c>
    </row>
    <row r="33" spans="1:5" s="6" customFormat="1" ht="13.5" customHeight="1">
      <c r="A33" s="292" t="s">
        <v>376</v>
      </c>
      <c r="B33" s="294"/>
      <c r="C33" s="5" t="s">
        <v>5</v>
      </c>
      <c r="D33" s="5" t="s">
        <v>5</v>
      </c>
      <c r="E33" s="5" t="s">
        <v>5</v>
      </c>
    </row>
    <row r="34" spans="1:5" s="6" customFormat="1" ht="13.5" customHeight="1">
      <c r="A34" s="292" t="s">
        <v>336</v>
      </c>
      <c r="B34" s="294"/>
      <c r="C34" s="5" t="s">
        <v>2</v>
      </c>
      <c r="D34" s="5" t="s">
        <v>2</v>
      </c>
      <c r="E34" s="5" t="s">
        <v>475</v>
      </c>
    </row>
    <row r="35" spans="1:5" s="6" customFormat="1" ht="13.5" customHeight="1">
      <c r="A35" s="292" t="s">
        <v>643</v>
      </c>
      <c r="B35" s="294"/>
      <c r="C35" s="5" t="s">
        <v>2</v>
      </c>
      <c r="D35" s="5" t="s">
        <v>2</v>
      </c>
      <c r="E35" s="5" t="s">
        <v>475</v>
      </c>
    </row>
    <row r="36" spans="1:5" s="6" customFormat="1" ht="13.5" customHeight="1">
      <c r="A36" s="292" t="s">
        <v>644</v>
      </c>
      <c r="B36" s="294"/>
      <c r="C36" s="5" t="s">
        <v>2</v>
      </c>
      <c r="D36" s="5" t="s">
        <v>2</v>
      </c>
      <c r="E36" s="5" t="s">
        <v>475</v>
      </c>
    </row>
    <row r="37" spans="1:5" s="6" customFormat="1" ht="13.5" customHeight="1">
      <c r="A37" s="292" t="s">
        <v>224</v>
      </c>
      <c r="B37" s="294"/>
      <c r="C37" s="5" t="s">
        <v>5</v>
      </c>
      <c r="D37" s="5" t="s">
        <v>5</v>
      </c>
      <c r="E37" s="5" t="s">
        <v>5</v>
      </c>
    </row>
    <row r="38" spans="1:5" s="6" customFormat="1" ht="13.5" customHeight="1">
      <c r="A38" s="292" t="s">
        <v>337</v>
      </c>
      <c r="B38" s="294"/>
      <c r="C38" s="5" t="s">
        <v>5</v>
      </c>
      <c r="D38" s="5" t="s">
        <v>5</v>
      </c>
      <c r="E38" s="5" t="s">
        <v>5</v>
      </c>
    </row>
    <row r="39" spans="1:5" s="6" customFormat="1" ht="13.5" customHeight="1">
      <c r="A39" s="292" t="s">
        <v>197</v>
      </c>
      <c r="B39" s="294"/>
      <c r="C39" s="5" t="s">
        <v>5</v>
      </c>
      <c r="D39" s="5" t="s">
        <v>5</v>
      </c>
      <c r="E39" s="5" t="s">
        <v>5</v>
      </c>
    </row>
    <row r="40" spans="1:5" s="4" customFormat="1" ht="13.5" customHeight="1">
      <c r="A40" s="140" t="s">
        <v>9</v>
      </c>
      <c r="B40" s="141"/>
      <c r="C40" s="141"/>
      <c r="D40" s="142"/>
      <c r="E40" s="142"/>
    </row>
    <row r="41" spans="1:5" s="6" customFormat="1" ht="13.5" customHeight="1">
      <c r="A41" s="292" t="s">
        <v>342</v>
      </c>
      <c r="B41" s="294"/>
      <c r="C41" s="5" t="s">
        <v>2</v>
      </c>
      <c r="D41" s="5" t="s">
        <v>472</v>
      </c>
      <c r="E41" s="5" t="s">
        <v>5</v>
      </c>
    </row>
    <row r="42" spans="1:5" s="6" customFormat="1" ht="13.5" customHeight="1">
      <c r="A42" s="292" t="s">
        <v>343</v>
      </c>
      <c r="B42" s="294"/>
      <c r="C42" s="5" t="s">
        <v>2</v>
      </c>
      <c r="D42" s="5" t="s">
        <v>2</v>
      </c>
      <c r="E42" s="5" t="s">
        <v>476</v>
      </c>
    </row>
    <row r="43" spans="1:5" s="6" customFormat="1" ht="13.5" customHeight="1">
      <c r="A43" s="292" t="s">
        <v>344</v>
      </c>
      <c r="B43" s="294"/>
      <c r="C43" s="5" t="s">
        <v>2</v>
      </c>
      <c r="D43" s="5" t="s">
        <v>2</v>
      </c>
      <c r="E43" s="5" t="s">
        <v>476</v>
      </c>
    </row>
    <row r="44" spans="1:5" s="6" customFormat="1" ht="13.5" customHeight="1">
      <c r="A44" s="292" t="s">
        <v>360</v>
      </c>
      <c r="B44" s="294"/>
      <c r="C44" s="5" t="s">
        <v>474</v>
      </c>
      <c r="D44" s="5" t="s">
        <v>472</v>
      </c>
      <c r="E44" s="5" t="s">
        <v>5</v>
      </c>
    </row>
    <row r="45" spans="1:5" s="6" customFormat="1" ht="13.5" customHeight="1">
      <c r="A45" s="292" t="s">
        <v>233</v>
      </c>
      <c r="B45" s="294"/>
      <c r="C45" s="5" t="s">
        <v>5</v>
      </c>
      <c r="D45" s="5" t="s">
        <v>5</v>
      </c>
      <c r="E45" s="5" t="s">
        <v>5</v>
      </c>
    </row>
    <row r="46" spans="1:5" s="6" customFormat="1" ht="13.5" customHeight="1">
      <c r="A46" s="292" t="s">
        <v>345</v>
      </c>
      <c r="B46" s="294"/>
      <c r="C46" s="5" t="s">
        <v>471</v>
      </c>
      <c r="D46" s="5" t="s">
        <v>5</v>
      </c>
      <c r="E46" s="5" t="s">
        <v>5</v>
      </c>
    </row>
    <row r="47" spans="1:5" s="6" customFormat="1" ht="13.5" customHeight="1">
      <c r="A47" s="292" t="s">
        <v>232</v>
      </c>
      <c r="B47" s="294"/>
      <c r="C47" s="5" t="s">
        <v>5</v>
      </c>
      <c r="D47" s="5" t="s">
        <v>2</v>
      </c>
      <c r="E47" s="5" t="s">
        <v>2</v>
      </c>
    </row>
    <row r="48" spans="1:5" s="6" customFormat="1" ht="13.5" customHeight="1">
      <c r="A48" s="292" t="s">
        <v>201</v>
      </c>
      <c r="B48" s="294"/>
      <c r="C48" s="5" t="s">
        <v>474</v>
      </c>
      <c r="D48" s="5" t="s">
        <v>5</v>
      </c>
      <c r="E48" s="5" t="s">
        <v>5</v>
      </c>
    </row>
    <row r="49" spans="1:5" s="6" customFormat="1" ht="13.5" customHeight="1">
      <c r="A49" s="292" t="s">
        <v>202</v>
      </c>
      <c r="B49" s="294"/>
      <c r="C49" s="5" t="s">
        <v>2</v>
      </c>
      <c r="D49" s="5" t="s">
        <v>5</v>
      </c>
      <c r="E49" s="5" t="s">
        <v>5</v>
      </c>
    </row>
    <row r="50" spans="1:5" s="6" customFormat="1" ht="13.5" customHeight="1">
      <c r="A50" s="292" t="s">
        <v>206</v>
      </c>
      <c r="B50" s="294"/>
      <c r="C50" s="5" t="s">
        <v>2</v>
      </c>
      <c r="D50" s="5" t="s">
        <v>2</v>
      </c>
      <c r="E50" s="5" t="s">
        <v>475</v>
      </c>
    </row>
    <row r="51" spans="1:5" s="6" customFormat="1" ht="13.5" customHeight="1">
      <c r="A51" s="292" t="s">
        <v>12</v>
      </c>
      <c r="B51" s="294"/>
      <c r="C51" s="5" t="s">
        <v>474</v>
      </c>
      <c r="D51" s="5" t="s">
        <v>5</v>
      </c>
      <c r="E51" s="5" t="s">
        <v>5</v>
      </c>
    </row>
    <row r="52" spans="1:5" s="6" customFormat="1" ht="13.5" customHeight="1">
      <c r="A52" s="292" t="s">
        <v>346</v>
      </c>
      <c r="B52" s="294"/>
      <c r="C52" s="5" t="s">
        <v>2</v>
      </c>
      <c r="D52" s="5" t="s">
        <v>472</v>
      </c>
      <c r="E52" s="5" t="s">
        <v>5</v>
      </c>
    </row>
    <row r="53" spans="1:5" s="6" customFormat="1" ht="13.5" customHeight="1">
      <c r="A53" s="292" t="s">
        <v>347</v>
      </c>
      <c r="B53" s="294"/>
      <c r="C53" s="5" t="s">
        <v>5</v>
      </c>
      <c r="D53" s="5" t="s">
        <v>5</v>
      </c>
      <c r="E53" s="5" t="s">
        <v>5</v>
      </c>
    </row>
    <row r="54" spans="1:5" s="6" customFormat="1" ht="13.5" customHeight="1">
      <c r="A54" s="292" t="s">
        <v>146</v>
      </c>
      <c r="B54" s="294"/>
      <c r="C54" s="5" t="s">
        <v>5</v>
      </c>
      <c r="D54" s="5" t="s">
        <v>5</v>
      </c>
      <c r="E54" s="5" t="s">
        <v>5</v>
      </c>
    </row>
    <row r="55" spans="1:5" s="6" customFormat="1" ht="13.5" customHeight="1">
      <c r="A55" s="292" t="s">
        <v>237</v>
      </c>
      <c r="B55" s="294"/>
      <c r="C55" s="5" t="s">
        <v>5</v>
      </c>
      <c r="D55" s="5" t="s">
        <v>5</v>
      </c>
      <c r="E55" s="5" t="s">
        <v>5</v>
      </c>
    </row>
    <row r="56" spans="1:5" s="6" customFormat="1" ht="13.5" customHeight="1">
      <c r="A56" s="292" t="s">
        <v>238</v>
      </c>
      <c r="B56" s="294"/>
      <c r="C56" s="5" t="s">
        <v>2</v>
      </c>
      <c r="D56" s="5" t="s">
        <v>2</v>
      </c>
      <c r="E56" s="5" t="s">
        <v>475</v>
      </c>
    </row>
    <row r="57" spans="1:5" s="6" customFormat="1" ht="13.5" customHeight="1">
      <c r="A57" s="292" t="s">
        <v>207</v>
      </c>
      <c r="B57" s="294"/>
      <c r="C57" s="5" t="s">
        <v>5</v>
      </c>
      <c r="D57" s="5" t="s">
        <v>5</v>
      </c>
      <c r="E57" s="5" t="s">
        <v>5</v>
      </c>
    </row>
    <row r="58" spans="1:5" s="6" customFormat="1" ht="13.5" customHeight="1">
      <c r="A58" s="292" t="s">
        <v>348</v>
      </c>
      <c r="B58" s="294"/>
      <c r="C58" s="5" t="s">
        <v>2</v>
      </c>
      <c r="D58" s="5" t="s">
        <v>472</v>
      </c>
      <c r="E58" s="5" t="s">
        <v>5</v>
      </c>
    </row>
    <row r="59" spans="1:5" s="6" customFormat="1" ht="13.5" customHeight="1">
      <c r="A59" s="292" t="s">
        <v>361</v>
      </c>
      <c r="B59" s="294"/>
      <c r="C59" s="5" t="s">
        <v>5</v>
      </c>
      <c r="D59" s="5" t="s">
        <v>5</v>
      </c>
      <c r="E59" s="5" t="s">
        <v>5</v>
      </c>
    </row>
    <row r="60" spans="1:5" s="6" customFormat="1" ht="13.5" customHeight="1">
      <c r="A60" s="292" t="s">
        <v>349</v>
      </c>
      <c r="B60" s="294"/>
      <c r="C60" s="5" t="s">
        <v>5</v>
      </c>
      <c r="D60" s="5" t="s">
        <v>5</v>
      </c>
      <c r="E60" s="5" t="s">
        <v>5</v>
      </c>
    </row>
    <row r="61" spans="1:5" s="6" customFormat="1" ht="13.5" customHeight="1">
      <c r="A61" s="292" t="s">
        <v>10</v>
      </c>
      <c r="B61" s="294"/>
      <c r="C61" s="5" t="s">
        <v>5</v>
      </c>
      <c r="D61" s="5" t="s">
        <v>5</v>
      </c>
      <c r="E61" s="5" t="s">
        <v>5</v>
      </c>
    </row>
    <row r="62" spans="1:5" s="6" customFormat="1" ht="13.5" customHeight="1">
      <c r="A62" s="292" t="s">
        <v>350</v>
      </c>
      <c r="B62" s="294"/>
      <c r="C62" s="5" t="s">
        <v>2</v>
      </c>
      <c r="D62" s="5" t="s">
        <v>5</v>
      </c>
      <c r="E62" s="5" t="s">
        <v>5</v>
      </c>
    </row>
    <row r="63" spans="1:5" s="6" customFormat="1" ht="13.5" customHeight="1">
      <c r="A63" s="292" t="s">
        <v>351</v>
      </c>
      <c r="B63" s="294"/>
      <c r="C63" s="5" t="s">
        <v>2</v>
      </c>
      <c r="D63" s="5" t="s">
        <v>472</v>
      </c>
      <c r="E63" s="5" t="s">
        <v>5</v>
      </c>
    </row>
    <row r="64" spans="1:5" s="6" customFormat="1" ht="13.5" customHeight="1">
      <c r="A64" s="292" t="s">
        <v>352</v>
      </c>
      <c r="B64" s="294"/>
      <c r="C64" s="5" t="s">
        <v>2</v>
      </c>
      <c r="D64" s="5" t="s">
        <v>472</v>
      </c>
      <c r="E64" s="5" t="s">
        <v>5</v>
      </c>
    </row>
    <row r="65" spans="1:5" s="6" customFormat="1" ht="13.5" customHeight="1">
      <c r="A65" s="292" t="s">
        <v>124</v>
      </c>
      <c r="B65" s="294"/>
      <c r="C65" s="5" t="s">
        <v>471</v>
      </c>
      <c r="D65" s="5" t="s">
        <v>5</v>
      </c>
      <c r="E65" s="5" t="s">
        <v>5</v>
      </c>
    </row>
    <row r="66" spans="1:5" s="6" customFormat="1" ht="13.5" customHeight="1">
      <c r="A66" s="292" t="s">
        <v>353</v>
      </c>
      <c r="B66" s="294"/>
      <c r="C66" s="5" t="s">
        <v>5</v>
      </c>
      <c r="D66" s="5" t="s">
        <v>2</v>
      </c>
      <c r="E66" s="5" t="s">
        <v>2</v>
      </c>
    </row>
    <row r="67" spans="1:5" s="6" customFormat="1" ht="13.5" customHeight="1">
      <c r="A67" s="292" t="s">
        <v>242</v>
      </c>
      <c r="B67" s="294"/>
      <c r="C67" s="5" t="s">
        <v>5</v>
      </c>
      <c r="D67" s="5" t="s">
        <v>5</v>
      </c>
      <c r="E67" s="5" t="s">
        <v>5</v>
      </c>
    </row>
    <row r="68" spans="1:5" s="6" customFormat="1" ht="13.5" customHeight="1">
      <c r="A68" s="292" t="s">
        <v>368</v>
      </c>
      <c r="B68" s="294"/>
      <c r="C68" s="5" t="s">
        <v>5</v>
      </c>
      <c r="D68" s="5" t="s">
        <v>5</v>
      </c>
      <c r="E68" s="5" t="s">
        <v>5</v>
      </c>
    </row>
    <row r="69" spans="1:5" s="6" customFormat="1" ht="13.5" customHeight="1">
      <c r="A69" s="140" t="s">
        <v>153</v>
      </c>
      <c r="B69" s="141"/>
      <c r="C69" s="141"/>
      <c r="D69" s="142"/>
      <c r="E69" s="142"/>
    </row>
    <row r="70" spans="1:5" s="6" customFormat="1" ht="13.5" customHeight="1">
      <c r="A70" s="292" t="s">
        <v>646</v>
      </c>
      <c r="B70" s="294"/>
      <c r="C70" s="5" t="s">
        <v>5</v>
      </c>
      <c r="D70" s="5" t="s">
        <v>2</v>
      </c>
      <c r="E70" s="5" t="s">
        <v>2</v>
      </c>
    </row>
    <row r="71" spans="1:5" s="6" customFormat="1" ht="13.5" customHeight="1">
      <c r="A71" s="292" t="s">
        <v>647</v>
      </c>
      <c r="B71" s="294"/>
      <c r="C71" s="5" t="s">
        <v>2</v>
      </c>
      <c r="D71" s="5" t="s">
        <v>5</v>
      </c>
      <c r="E71" s="5" t="s">
        <v>5</v>
      </c>
    </row>
    <row r="72" spans="1:5" s="6" customFormat="1" ht="13.5" customHeight="1">
      <c r="A72" s="292" t="s">
        <v>210</v>
      </c>
      <c r="B72" s="294"/>
      <c r="C72" s="5" t="s">
        <v>5</v>
      </c>
      <c r="D72" s="5" t="s">
        <v>5</v>
      </c>
      <c r="E72" s="5" t="s">
        <v>5</v>
      </c>
    </row>
    <row r="73" spans="1:5" s="6" customFormat="1" ht="13.5" customHeight="1">
      <c r="A73" s="292" t="s">
        <v>211</v>
      </c>
      <c r="B73" s="294"/>
      <c r="C73" s="5" t="s">
        <v>471</v>
      </c>
      <c r="D73" s="5" t="s">
        <v>5</v>
      </c>
      <c r="E73" s="5" t="s">
        <v>5</v>
      </c>
    </row>
    <row r="74" spans="1:5" s="6" customFormat="1" ht="13.5" customHeight="1">
      <c r="A74" s="292" t="s">
        <v>212</v>
      </c>
      <c r="B74" s="294"/>
      <c r="C74" s="5" t="s">
        <v>5</v>
      </c>
      <c r="D74" s="5" t="s">
        <v>5</v>
      </c>
      <c r="E74" s="5" t="s">
        <v>5</v>
      </c>
    </row>
    <row r="75" spans="1:5" s="6" customFormat="1" ht="13.5" customHeight="1">
      <c r="A75" s="292" t="s">
        <v>213</v>
      </c>
      <c r="B75" s="294"/>
      <c r="C75" s="5" t="s">
        <v>5</v>
      </c>
      <c r="D75" s="5" t="s">
        <v>5</v>
      </c>
      <c r="E75" s="5" t="s">
        <v>5</v>
      </c>
    </row>
    <row r="76" spans="1:5" s="6" customFormat="1" ht="13.5" customHeight="1">
      <c r="A76" s="292" t="s">
        <v>641</v>
      </c>
      <c r="B76" s="294"/>
      <c r="C76" s="5" t="s">
        <v>2</v>
      </c>
      <c r="D76" s="5" t="s">
        <v>14</v>
      </c>
      <c r="E76" s="5" t="s">
        <v>14</v>
      </c>
    </row>
    <row r="77" spans="1:5" s="6" customFormat="1" ht="13.5" customHeight="1">
      <c r="A77" s="140" t="s">
        <v>35</v>
      </c>
      <c r="B77" s="141"/>
      <c r="C77" s="141"/>
      <c r="D77" s="142"/>
      <c r="E77" s="142"/>
    </row>
    <row r="78" spans="1:5" s="6" customFormat="1" ht="13.5" customHeight="1">
      <c r="A78" s="292" t="s">
        <v>214</v>
      </c>
      <c r="B78" s="294"/>
      <c r="C78" s="5" t="s">
        <v>40</v>
      </c>
      <c r="D78" s="5" t="s">
        <v>40</v>
      </c>
      <c r="E78" s="5" t="s">
        <v>499</v>
      </c>
    </row>
    <row r="79" spans="1:5" s="6" customFormat="1" ht="13.5" customHeight="1">
      <c r="A79" s="292" t="s">
        <v>216</v>
      </c>
      <c r="B79" s="294"/>
      <c r="C79" s="5" t="s">
        <v>2</v>
      </c>
      <c r="D79" s="5" t="s">
        <v>5</v>
      </c>
      <c r="E79" s="5" t="s">
        <v>5</v>
      </c>
    </row>
    <row r="80" spans="1:5" s="6" customFormat="1" ht="13.5" customHeight="1">
      <c r="A80" s="292" t="s">
        <v>354</v>
      </c>
      <c r="B80" s="294"/>
      <c r="C80" s="5" t="s">
        <v>2</v>
      </c>
      <c r="D80" s="5" t="s">
        <v>5</v>
      </c>
      <c r="E80" s="5" t="s">
        <v>5</v>
      </c>
    </row>
    <row r="81" spans="1:5" s="6" customFormat="1" ht="13.5" customHeight="1">
      <c r="A81" s="292" t="s">
        <v>217</v>
      </c>
      <c r="B81" s="294"/>
      <c r="C81" s="5" t="s">
        <v>5</v>
      </c>
      <c r="D81" s="5" t="s">
        <v>5</v>
      </c>
      <c r="E81" s="5" t="s">
        <v>5</v>
      </c>
    </row>
    <row r="82" spans="1:5" s="6" customFormat="1" ht="13.5" customHeight="1">
      <c r="A82" s="292" t="s">
        <v>355</v>
      </c>
      <c r="B82" s="294"/>
      <c r="C82" s="5" t="s">
        <v>5</v>
      </c>
      <c r="D82" s="5" t="s">
        <v>2</v>
      </c>
      <c r="E82" s="5" t="s">
        <v>2</v>
      </c>
    </row>
    <row r="83" spans="1:5" s="6" customFormat="1" ht="13.5" customHeight="1">
      <c r="A83" s="292" t="s">
        <v>356</v>
      </c>
      <c r="B83" s="294"/>
      <c r="C83" s="5" t="s">
        <v>473</v>
      </c>
      <c r="D83" s="5" t="s">
        <v>5</v>
      </c>
      <c r="E83" s="5" t="s">
        <v>5</v>
      </c>
    </row>
    <row r="84" spans="1:5" s="6" customFormat="1" ht="13.5" customHeight="1">
      <c r="A84" s="292" t="s">
        <v>357</v>
      </c>
      <c r="B84" s="294"/>
      <c r="C84" s="5" t="s">
        <v>2</v>
      </c>
      <c r="D84" s="5" t="s">
        <v>5</v>
      </c>
      <c r="E84" s="5" t="s">
        <v>5</v>
      </c>
    </row>
    <row r="85" spans="1:5" s="6" customFormat="1" ht="13.5" customHeight="1">
      <c r="A85" s="292" t="s">
        <v>307</v>
      </c>
      <c r="B85" s="294"/>
      <c r="C85" s="5" t="s">
        <v>473</v>
      </c>
      <c r="D85" s="5" t="s">
        <v>5</v>
      </c>
      <c r="E85" s="5" t="s">
        <v>5</v>
      </c>
    </row>
    <row r="86" spans="1:5" s="6" customFormat="1" ht="13.5" customHeight="1">
      <c r="A86" s="292" t="s">
        <v>78</v>
      </c>
      <c r="B86" s="294"/>
      <c r="C86" s="5" t="s">
        <v>5</v>
      </c>
      <c r="D86" s="5" t="s">
        <v>5</v>
      </c>
      <c r="E86" s="5" t="s">
        <v>5</v>
      </c>
    </row>
    <row r="87" spans="1:5" s="6" customFormat="1" ht="13.5" customHeight="1">
      <c r="A87" s="292" t="s">
        <v>358</v>
      </c>
      <c r="B87" s="294"/>
      <c r="C87" s="5" t="s">
        <v>5</v>
      </c>
      <c r="D87" s="5" t="s">
        <v>5</v>
      </c>
      <c r="E87" s="5" t="s">
        <v>5</v>
      </c>
    </row>
    <row r="88" spans="1:5" s="6" customFormat="1" ht="13.5" customHeight="1">
      <c r="A88" s="292" t="s">
        <v>247</v>
      </c>
      <c r="B88" s="294"/>
      <c r="C88" s="5" t="s">
        <v>2</v>
      </c>
      <c r="D88" s="5" t="s">
        <v>5</v>
      </c>
      <c r="E88" s="5" t="s">
        <v>5</v>
      </c>
    </row>
    <row r="89" spans="1:5" s="6" customFormat="1" ht="13.5" customHeight="1">
      <c r="A89" s="292" t="s">
        <v>359</v>
      </c>
      <c r="B89" s="294"/>
      <c r="C89" s="5" t="s">
        <v>2</v>
      </c>
      <c r="D89" s="5" t="s">
        <v>2</v>
      </c>
      <c r="E89" s="5" t="s">
        <v>475</v>
      </c>
    </row>
    <row r="90" spans="1:5" s="6" customFormat="1" ht="13.5" customHeight="1">
      <c r="A90" s="292" t="s">
        <v>15</v>
      </c>
      <c r="B90" s="294"/>
      <c r="C90" s="5" t="s">
        <v>5</v>
      </c>
      <c r="D90" s="5" t="s">
        <v>2</v>
      </c>
      <c r="E90" s="5" t="s">
        <v>2</v>
      </c>
    </row>
    <row r="91" spans="1:5" s="6" customFormat="1" ht="13.5" customHeight="1">
      <c r="A91" s="292" t="s">
        <v>122</v>
      </c>
      <c r="B91" s="294"/>
      <c r="C91" s="5" t="s">
        <v>2</v>
      </c>
      <c r="D91" s="5" t="s">
        <v>5</v>
      </c>
      <c r="E91" s="5" t="s">
        <v>5</v>
      </c>
    </row>
    <row r="92" spans="1:5" s="6" customFormat="1" ht="13.5" customHeight="1">
      <c r="A92" s="292" t="s">
        <v>23</v>
      </c>
      <c r="B92" s="294"/>
      <c r="C92" s="5" t="s">
        <v>473</v>
      </c>
      <c r="D92" s="5" t="s">
        <v>5</v>
      </c>
      <c r="E92" s="5" t="s">
        <v>5</v>
      </c>
    </row>
    <row r="93" spans="1:5" s="6" customFormat="1" ht="13.5" customHeight="1">
      <c r="A93" s="292" t="s">
        <v>222</v>
      </c>
      <c r="B93" s="294"/>
      <c r="C93" s="5" t="s">
        <v>5</v>
      </c>
      <c r="D93" s="5" t="s">
        <v>5</v>
      </c>
      <c r="E93" s="5" t="s">
        <v>5</v>
      </c>
    </row>
    <row r="94" spans="1:5" s="6" customFormat="1" ht="13.5" customHeight="1">
      <c r="A94" s="292" t="s">
        <v>223</v>
      </c>
      <c r="B94" s="294"/>
      <c r="C94" s="5" t="s">
        <v>5</v>
      </c>
      <c r="D94" s="5" t="s">
        <v>5</v>
      </c>
      <c r="E94" s="5" t="s">
        <v>5</v>
      </c>
    </row>
    <row r="95" spans="1:5" s="4" customFormat="1" ht="13.5" customHeight="1">
      <c r="A95" s="140" t="s">
        <v>123</v>
      </c>
      <c r="B95" s="141"/>
      <c r="C95" s="141"/>
      <c r="D95" s="142"/>
      <c r="E95" s="142"/>
    </row>
    <row r="96" spans="1:5" s="6" customFormat="1" ht="13.5" customHeight="1">
      <c r="A96" s="292" t="s">
        <v>338</v>
      </c>
      <c r="B96" s="294"/>
      <c r="C96" s="5" t="s">
        <v>2</v>
      </c>
      <c r="D96" s="5" t="s">
        <v>5</v>
      </c>
      <c r="E96" s="5" t="s">
        <v>5</v>
      </c>
    </row>
    <row r="97" spans="1:5" s="6" customFormat="1" ht="13.5" customHeight="1">
      <c r="A97" s="292" t="s">
        <v>339</v>
      </c>
      <c r="B97" s="294"/>
      <c r="C97" s="5" t="s">
        <v>2</v>
      </c>
      <c r="D97" s="5" t="s">
        <v>472</v>
      </c>
      <c r="E97" s="5" t="s">
        <v>5</v>
      </c>
    </row>
    <row r="98" spans="1:5" s="6" customFormat="1" ht="13.5" customHeight="1">
      <c r="A98" s="292" t="s">
        <v>642</v>
      </c>
      <c r="B98" s="294"/>
      <c r="C98" s="5" t="s">
        <v>2</v>
      </c>
      <c r="D98" s="5" t="s">
        <v>5</v>
      </c>
      <c r="E98" s="5" t="s">
        <v>5</v>
      </c>
    </row>
    <row r="99" spans="1:5" s="6" customFormat="1" ht="13.5" customHeight="1">
      <c r="A99" s="292" t="s">
        <v>340</v>
      </c>
      <c r="B99" s="294"/>
      <c r="C99" s="5" t="s">
        <v>2</v>
      </c>
      <c r="D99" s="5" t="s">
        <v>5</v>
      </c>
      <c r="E99" s="5" t="s">
        <v>5</v>
      </c>
    </row>
    <row r="100" spans="1:5" s="6" customFormat="1" ht="13.5" customHeight="1">
      <c r="A100" s="292" t="s">
        <v>341</v>
      </c>
      <c r="B100" s="294"/>
      <c r="C100" s="5" t="s">
        <v>471</v>
      </c>
      <c r="D100" s="5" t="s">
        <v>5</v>
      </c>
      <c r="E100" s="5" t="s">
        <v>5</v>
      </c>
    </row>
    <row r="101" spans="1:5" s="6" customFormat="1" ht="13.5" customHeight="1">
      <c r="A101" s="292" t="s">
        <v>199</v>
      </c>
      <c r="B101" s="294"/>
      <c r="C101" s="5" t="s">
        <v>2</v>
      </c>
      <c r="D101" s="5" t="s">
        <v>2</v>
      </c>
      <c r="E101" s="5" t="s">
        <v>476</v>
      </c>
    </row>
    <row r="102" spans="1:5" s="6" customFormat="1" ht="13.5" customHeight="1">
      <c r="A102" s="292" t="s">
        <v>205</v>
      </c>
      <c r="B102" s="294"/>
      <c r="C102" s="5" t="s">
        <v>2</v>
      </c>
      <c r="D102" s="5" t="s">
        <v>2</v>
      </c>
      <c r="E102" s="5" t="s">
        <v>475</v>
      </c>
    </row>
    <row r="103" spans="1:5" s="6" customFormat="1" ht="11.25">
      <c r="A103" s="140" t="s">
        <v>17</v>
      </c>
      <c r="B103" s="141"/>
      <c r="C103" s="141"/>
      <c r="D103" s="142"/>
      <c r="E103" s="142"/>
    </row>
    <row r="104" spans="1:5" s="6" customFormat="1" ht="13.5" customHeight="1">
      <c r="A104" s="292" t="s">
        <v>262</v>
      </c>
      <c r="B104" s="294"/>
      <c r="C104" s="5" t="s">
        <v>5</v>
      </c>
      <c r="D104" s="5" t="s">
        <v>5</v>
      </c>
      <c r="E104" s="5" t="s">
        <v>5</v>
      </c>
    </row>
    <row r="105" spans="1:5" s="4" customFormat="1" ht="13.5" customHeight="1">
      <c r="A105" s="292" t="s">
        <v>140</v>
      </c>
      <c r="B105" s="294"/>
      <c r="C105" s="5" t="s">
        <v>5</v>
      </c>
      <c r="D105" s="5" t="s">
        <v>5</v>
      </c>
      <c r="E105" s="5" t="s">
        <v>5</v>
      </c>
    </row>
    <row r="106" spans="1:5" s="4" customFormat="1" ht="11.25">
      <c r="A106" s="31"/>
      <c r="B106" s="32"/>
      <c r="C106" s="32"/>
      <c r="D106" s="32"/>
      <c r="E106" s="32"/>
    </row>
    <row r="107" spans="1:5" s="6" customFormat="1" ht="11.25">
      <c r="A107" s="30" t="s">
        <v>18</v>
      </c>
      <c r="B107" s="32"/>
      <c r="C107" s="32"/>
      <c r="D107" s="32"/>
      <c r="E107" s="32"/>
    </row>
    <row r="108" spans="1:5" s="6" customFormat="1" ht="11.25">
      <c r="A108" s="27" t="s">
        <v>248</v>
      </c>
      <c r="B108" s="32"/>
      <c r="C108" s="32"/>
      <c r="D108" s="32"/>
      <c r="E108" s="32"/>
    </row>
    <row r="109" spans="1:5" s="4" customFormat="1" ht="11.25">
      <c r="A109" s="27" t="s">
        <v>102</v>
      </c>
      <c r="B109" s="32"/>
      <c r="C109" s="32"/>
      <c r="D109" s="32"/>
      <c r="E109" s="32"/>
    </row>
    <row r="110" spans="1:5" s="4" customFormat="1" ht="11.25">
      <c r="A110" s="279" t="s">
        <v>19</v>
      </c>
      <c r="B110" s="280"/>
      <c r="C110" s="280"/>
      <c r="D110" s="280"/>
      <c r="E110" s="280"/>
    </row>
  </sheetData>
  <mergeCells count="107">
    <mergeCell ref="A8:B8"/>
    <mergeCell ref="A12:B12"/>
    <mergeCell ref="A110:E110"/>
    <mergeCell ref="A20:B20"/>
    <mergeCell ref="A21:B21"/>
    <mergeCell ref="A22:B22"/>
    <mergeCell ref="A23:B23"/>
    <mergeCell ref="A24:B24"/>
    <mergeCell ref="A16:B16"/>
    <mergeCell ref="A17:B17"/>
    <mergeCell ref="A18:B18"/>
    <mergeCell ref="A19:B19"/>
    <mergeCell ref="A9:B9"/>
    <mergeCell ref="A10:B10"/>
    <mergeCell ref="A11:B11"/>
    <mergeCell ref="A13:B13"/>
    <mergeCell ref="A15:B15"/>
    <mergeCell ref="A53:B53"/>
    <mergeCell ref="A54:B54"/>
    <mergeCell ref="A55:B55"/>
    <mergeCell ref="A56:B56"/>
    <mergeCell ref="A57:B57"/>
    <mergeCell ref="A58:B58"/>
    <mergeCell ref="A76:B76"/>
    <mergeCell ref="A3:B3"/>
    <mergeCell ref="A6:B6"/>
    <mergeCell ref="A4:B4"/>
    <mergeCell ref="A5:B5"/>
    <mergeCell ref="A7:B7"/>
    <mergeCell ref="A105:B105"/>
    <mergeCell ref="A90:B90"/>
    <mergeCell ref="A91:B91"/>
    <mergeCell ref="A92:B92"/>
    <mergeCell ref="A93:B93"/>
    <mergeCell ref="A94:B94"/>
    <mergeCell ref="A82:B82"/>
    <mergeCell ref="A83:B83"/>
    <mergeCell ref="A88:B88"/>
    <mergeCell ref="A89:B89"/>
    <mergeCell ref="A104:B104"/>
    <mergeCell ref="A84:B84"/>
    <mergeCell ref="A85:B85"/>
    <mergeCell ref="A86:B86"/>
    <mergeCell ref="A87:B87"/>
    <mergeCell ref="A81:B81"/>
    <mergeCell ref="A68:B68"/>
    <mergeCell ref="A51:B51"/>
    <mergeCell ref="A52:B52"/>
    <mergeCell ref="A98:B98"/>
    <mergeCell ref="A99:B99"/>
    <mergeCell ref="A100:B100"/>
    <mergeCell ref="A101:B101"/>
    <mergeCell ref="A102:B102"/>
    <mergeCell ref="A50:B50"/>
    <mergeCell ref="A63:B63"/>
    <mergeCell ref="A47:B47"/>
    <mergeCell ref="A48:B48"/>
    <mergeCell ref="A49:B49"/>
    <mergeCell ref="A59:B59"/>
    <mergeCell ref="A60:B60"/>
    <mergeCell ref="A61:B61"/>
    <mergeCell ref="A62:B62"/>
    <mergeCell ref="A64:B64"/>
    <mergeCell ref="A65:B65"/>
    <mergeCell ref="A66:B66"/>
    <mergeCell ref="A67:B67"/>
    <mergeCell ref="A70:B70"/>
    <mergeCell ref="A73:B73"/>
    <mergeCell ref="A74:B74"/>
    <mergeCell ref="A75:B75"/>
    <mergeCell ref="A38:B38"/>
    <mergeCell ref="A39:B39"/>
    <mergeCell ref="A41:B41"/>
    <mergeCell ref="A42:B42"/>
    <mergeCell ref="A43:B43"/>
    <mergeCell ref="A44:B44"/>
    <mergeCell ref="A96:B96"/>
    <mergeCell ref="A97:B97"/>
    <mergeCell ref="A45:B45"/>
    <mergeCell ref="A46:B46"/>
    <mergeCell ref="A80:B80"/>
    <mergeCell ref="A78:B78"/>
    <mergeCell ref="A79:B79"/>
    <mergeCell ref="A35:B35"/>
    <mergeCell ref="A36:B36"/>
    <mergeCell ref="A72:B72"/>
    <mergeCell ref="A71:B71"/>
    <mergeCell ref="C15:E15"/>
    <mergeCell ref="C16:E16"/>
    <mergeCell ref="C20:E20"/>
    <mergeCell ref="C18:E18"/>
    <mergeCell ref="C19:E19"/>
    <mergeCell ref="C17:E17"/>
    <mergeCell ref="A34:B34"/>
    <mergeCell ref="C21:E21"/>
    <mergeCell ref="C22:E22"/>
    <mergeCell ref="A29:B29"/>
    <mergeCell ref="A30:B30"/>
    <mergeCell ref="A31:B31"/>
    <mergeCell ref="A32:B32"/>
    <mergeCell ref="A33:B33"/>
    <mergeCell ref="C23:E23"/>
    <mergeCell ref="C24:E24"/>
    <mergeCell ref="C25:E25"/>
    <mergeCell ref="A27:B27"/>
    <mergeCell ref="A25:B25"/>
    <mergeCell ref="A37:B37"/>
  </mergeCells>
  <printOptions horizontalCentered="1"/>
  <pageMargins left="0.39370078740157483" right="0.39370078740157483" top="0.39370078740157483" bottom="0.39370078740157483" header="0.19685039370078741" footer="0.19685039370078741"/>
  <pageSetup paperSize="9"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1"/>
  <sheetViews>
    <sheetView zoomScale="75" zoomScaleNormal="75" workbookViewId="0">
      <selection activeCell="D2" sqref="D2"/>
    </sheetView>
  </sheetViews>
  <sheetFormatPr defaultRowHeight="12.75"/>
  <cols>
    <col min="1" max="1" width="80.7109375" style="34" customWidth="1"/>
    <col min="2" max="3" width="19.42578125" style="35" customWidth="1"/>
    <col min="4" max="4" width="19.42578125" style="34" customWidth="1"/>
  </cols>
  <sheetData>
    <row r="2" spans="1:4" ht="141.75" customHeight="1">
      <c r="A2" s="36"/>
      <c r="B2" s="37"/>
      <c r="D2" s="131" t="str">
        <f>Picanto!D2</f>
        <v>ÉRVÉNYES: 2016. SZEPTEMBER 5-TŐL</v>
      </c>
    </row>
    <row r="3" spans="1:4">
      <c r="A3" s="276"/>
      <c r="B3" s="278"/>
      <c r="C3" s="38" t="s">
        <v>161</v>
      </c>
      <c r="D3" s="38" t="s">
        <v>86</v>
      </c>
    </row>
    <row r="4" spans="1:4">
      <c r="A4" s="304" t="s">
        <v>1</v>
      </c>
      <c r="B4" s="313"/>
      <c r="C4" s="39">
        <v>1591</v>
      </c>
      <c r="D4" s="39">
        <v>1582</v>
      </c>
    </row>
    <row r="5" spans="1:4">
      <c r="A5" s="304" t="s">
        <v>403</v>
      </c>
      <c r="B5" s="313"/>
      <c r="C5" s="41" t="s">
        <v>417</v>
      </c>
      <c r="D5" s="39" t="s">
        <v>451</v>
      </c>
    </row>
    <row r="6" spans="1:4">
      <c r="A6" s="276" t="s">
        <v>89</v>
      </c>
      <c r="B6" s="277"/>
      <c r="C6" s="277"/>
      <c r="D6" s="278"/>
    </row>
    <row r="7" spans="1:4">
      <c r="A7" s="304" t="s">
        <v>87</v>
      </c>
      <c r="B7" s="313"/>
      <c r="C7" s="39">
        <v>4829000</v>
      </c>
      <c r="D7" s="39">
        <v>5784000</v>
      </c>
    </row>
    <row r="8" spans="1:4">
      <c r="A8" s="304" t="s">
        <v>362</v>
      </c>
      <c r="B8" s="313"/>
      <c r="C8" s="39">
        <v>5239000</v>
      </c>
      <c r="D8" s="39">
        <v>6139000</v>
      </c>
    </row>
    <row r="9" spans="1:4">
      <c r="A9" s="304" t="s">
        <v>461</v>
      </c>
      <c r="B9" s="313"/>
      <c r="C9" s="39">
        <v>6039000</v>
      </c>
      <c r="D9" s="39">
        <v>6939000</v>
      </c>
    </row>
    <row r="10" spans="1:4">
      <c r="A10" s="276" t="s">
        <v>3</v>
      </c>
      <c r="B10" s="277"/>
      <c r="C10" s="277"/>
      <c r="D10" s="278"/>
    </row>
    <row r="11" spans="1:4">
      <c r="A11" s="304" t="s">
        <v>87</v>
      </c>
      <c r="B11" s="313"/>
      <c r="C11" s="39">
        <f t="shared" ref="C11:D13" si="0">C7-400000</f>
        <v>4429000</v>
      </c>
      <c r="D11" s="39">
        <f t="shared" si="0"/>
        <v>5384000</v>
      </c>
    </row>
    <row r="12" spans="1:4">
      <c r="A12" s="304" t="s">
        <v>362</v>
      </c>
      <c r="B12" s="313"/>
      <c r="C12" s="39">
        <f t="shared" si="0"/>
        <v>4839000</v>
      </c>
      <c r="D12" s="39">
        <f t="shared" si="0"/>
        <v>5739000</v>
      </c>
    </row>
    <row r="13" spans="1:4">
      <c r="A13" s="304" t="s">
        <v>461</v>
      </c>
      <c r="B13" s="313"/>
      <c r="C13" s="39">
        <f t="shared" si="0"/>
        <v>5639000</v>
      </c>
      <c r="D13" s="39">
        <f t="shared" si="0"/>
        <v>6539000</v>
      </c>
    </row>
    <row r="14" spans="1:4">
      <c r="A14" s="276" t="s">
        <v>126</v>
      </c>
      <c r="B14" s="277"/>
      <c r="C14" s="277"/>
      <c r="D14" s="278"/>
    </row>
    <row r="15" spans="1:4">
      <c r="A15" s="305" t="s">
        <v>462</v>
      </c>
      <c r="B15" s="322"/>
      <c r="C15" s="304">
        <v>100000</v>
      </c>
      <c r="D15" s="313"/>
    </row>
    <row r="16" spans="1:4">
      <c r="A16" s="298" t="s">
        <v>13</v>
      </c>
      <c r="B16" s="322"/>
      <c r="C16" s="338">
        <v>130000</v>
      </c>
      <c r="D16" s="339"/>
    </row>
    <row r="17" spans="1:4">
      <c r="A17" s="298" t="s">
        <v>658</v>
      </c>
      <c r="B17" s="322"/>
      <c r="C17" s="304">
        <v>170000</v>
      </c>
      <c r="D17" s="313"/>
    </row>
    <row r="18" spans="1:4">
      <c r="A18" s="263" t="s">
        <v>659</v>
      </c>
      <c r="B18" s="265"/>
      <c r="C18" s="304">
        <v>800000</v>
      </c>
      <c r="D18" s="289"/>
    </row>
    <row r="19" spans="1:4">
      <c r="A19" s="298" t="s">
        <v>460</v>
      </c>
      <c r="B19" s="322"/>
      <c r="C19" s="304">
        <v>250000</v>
      </c>
      <c r="D19" s="313"/>
    </row>
    <row r="20" spans="1:4">
      <c r="A20" s="298" t="s">
        <v>363</v>
      </c>
      <c r="B20" s="322"/>
      <c r="C20" s="304">
        <v>400000</v>
      </c>
      <c r="D20" s="313"/>
    </row>
    <row r="21" spans="1:4">
      <c r="A21" s="298" t="s">
        <v>649</v>
      </c>
      <c r="B21" s="322"/>
      <c r="C21" s="304">
        <v>250000</v>
      </c>
      <c r="D21" s="313"/>
    </row>
    <row r="22" spans="1:4">
      <c r="B22" s="44"/>
      <c r="C22" s="45"/>
    </row>
    <row r="24" spans="1:4">
      <c r="A24" s="224" t="s">
        <v>130</v>
      </c>
      <c r="B24" s="21" t="s">
        <v>87</v>
      </c>
      <c r="C24" s="21" t="s">
        <v>362</v>
      </c>
      <c r="D24" s="21" t="s">
        <v>461</v>
      </c>
    </row>
    <row r="25" spans="1:4">
      <c r="A25" s="222" t="s">
        <v>4</v>
      </c>
      <c r="B25" s="22"/>
      <c r="C25" s="22"/>
      <c r="D25" s="22"/>
    </row>
    <row r="26" spans="1:4">
      <c r="A26" s="223" t="s">
        <v>103</v>
      </c>
      <c r="B26" s="5" t="s">
        <v>5</v>
      </c>
      <c r="C26" s="5" t="s">
        <v>5</v>
      </c>
      <c r="D26" s="5" t="s">
        <v>5</v>
      </c>
    </row>
    <row r="27" spans="1:4">
      <c r="A27" s="223" t="s">
        <v>104</v>
      </c>
      <c r="B27" s="5" t="s">
        <v>5</v>
      </c>
      <c r="C27" s="5" t="s">
        <v>5</v>
      </c>
      <c r="D27" s="5" t="s">
        <v>5</v>
      </c>
    </row>
    <row r="28" spans="1:4">
      <c r="A28" s="223" t="s">
        <v>105</v>
      </c>
      <c r="B28" s="5" t="s">
        <v>5</v>
      </c>
      <c r="C28" s="5" t="s">
        <v>5</v>
      </c>
      <c r="D28" s="5" t="s">
        <v>5</v>
      </c>
    </row>
    <row r="29" spans="1:4">
      <c r="A29" s="223" t="s">
        <v>378</v>
      </c>
      <c r="B29" s="5" t="s">
        <v>5</v>
      </c>
      <c r="C29" s="5" t="s">
        <v>5</v>
      </c>
      <c r="D29" s="5" t="s">
        <v>5</v>
      </c>
    </row>
    <row r="30" spans="1:4">
      <c r="A30" s="223" t="s">
        <v>643</v>
      </c>
      <c r="B30" s="5" t="s">
        <v>2</v>
      </c>
      <c r="C30" s="5" t="s">
        <v>2</v>
      </c>
      <c r="D30" s="5" t="s">
        <v>61</v>
      </c>
    </row>
    <row r="31" spans="1:4">
      <c r="A31" s="223" t="s">
        <v>376</v>
      </c>
      <c r="B31" s="5" t="s">
        <v>5</v>
      </c>
      <c r="C31" s="5" t="s">
        <v>5</v>
      </c>
      <c r="D31" s="5" t="s">
        <v>5</v>
      </c>
    </row>
    <row r="32" spans="1:4">
      <c r="A32" s="223" t="s">
        <v>81</v>
      </c>
      <c r="B32" s="5" t="s">
        <v>5</v>
      </c>
      <c r="C32" s="5" t="s">
        <v>5</v>
      </c>
      <c r="D32" s="5" t="s">
        <v>5</v>
      </c>
    </row>
    <row r="33" spans="1:4">
      <c r="A33" s="223" t="s">
        <v>82</v>
      </c>
      <c r="B33" s="5" t="s">
        <v>5</v>
      </c>
      <c r="C33" s="5" t="s">
        <v>5</v>
      </c>
      <c r="D33" s="5" t="s">
        <v>5</v>
      </c>
    </row>
    <row r="34" spans="1:4">
      <c r="A34" s="223" t="s">
        <v>6</v>
      </c>
      <c r="B34" s="5" t="s">
        <v>5</v>
      </c>
      <c r="C34" s="5" t="s">
        <v>5</v>
      </c>
      <c r="D34" s="5" t="s">
        <v>5</v>
      </c>
    </row>
    <row r="35" spans="1:4">
      <c r="A35" s="223" t="s">
        <v>222</v>
      </c>
      <c r="B35" s="5" t="s">
        <v>2</v>
      </c>
      <c r="C35" s="5" t="s">
        <v>5</v>
      </c>
      <c r="D35" s="5" t="s">
        <v>5</v>
      </c>
    </row>
    <row r="36" spans="1:4">
      <c r="A36" s="223" t="s">
        <v>295</v>
      </c>
      <c r="B36" s="5" t="s">
        <v>5</v>
      </c>
      <c r="C36" s="5" t="s">
        <v>5</v>
      </c>
      <c r="D36" s="5" t="s">
        <v>5</v>
      </c>
    </row>
    <row r="37" spans="1:4">
      <c r="A37" s="223" t="s">
        <v>379</v>
      </c>
      <c r="B37" s="5" t="s">
        <v>2</v>
      </c>
      <c r="C37" s="5" t="s">
        <v>5</v>
      </c>
      <c r="D37" s="5" t="s">
        <v>5</v>
      </c>
    </row>
    <row r="38" spans="1:4">
      <c r="A38" s="223" t="s">
        <v>454</v>
      </c>
      <c r="B38" s="5" t="s">
        <v>2</v>
      </c>
      <c r="C38" s="5" t="s">
        <v>2</v>
      </c>
      <c r="D38" s="5" t="s">
        <v>5</v>
      </c>
    </row>
    <row r="39" spans="1:4">
      <c r="A39" s="223" t="s">
        <v>83</v>
      </c>
      <c r="B39" s="5" t="s">
        <v>5</v>
      </c>
      <c r="C39" s="5" t="s">
        <v>5</v>
      </c>
      <c r="D39" s="5" t="s">
        <v>5</v>
      </c>
    </row>
    <row r="40" spans="1:4">
      <c r="A40" s="223" t="s">
        <v>266</v>
      </c>
      <c r="B40" s="5" t="s">
        <v>5</v>
      </c>
      <c r="C40" s="5" t="s">
        <v>5</v>
      </c>
      <c r="D40" s="5" t="s">
        <v>5</v>
      </c>
    </row>
    <row r="41" spans="1:4">
      <c r="A41" s="223" t="s">
        <v>124</v>
      </c>
      <c r="B41" s="5" t="s">
        <v>5</v>
      </c>
      <c r="C41" s="5" t="s">
        <v>5</v>
      </c>
      <c r="D41" s="5" t="s">
        <v>5</v>
      </c>
    </row>
    <row r="42" spans="1:4">
      <c r="A42" s="128" t="s">
        <v>9</v>
      </c>
      <c r="B42" s="9"/>
      <c r="C42" s="9"/>
      <c r="D42" s="9"/>
    </row>
    <row r="43" spans="1:4">
      <c r="A43" s="223" t="s">
        <v>145</v>
      </c>
      <c r="B43" s="5" t="s">
        <v>5</v>
      </c>
      <c r="C43" s="5" t="s">
        <v>5</v>
      </c>
      <c r="D43" s="5" t="s">
        <v>5</v>
      </c>
    </row>
    <row r="44" spans="1:4">
      <c r="A44" s="223" t="s">
        <v>370</v>
      </c>
      <c r="B44" s="5" t="s">
        <v>5</v>
      </c>
      <c r="C44" s="5" t="s">
        <v>5</v>
      </c>
      <c r="D44" s="5" t="s">
        <v>5</v>
      </c>
    </row>
    <row r="45" spans="1:4">
      <c r="A45" s="223" t="s">
        <v>107</v>
      </c>
      <c r="B45" s="5" t="s">
        <v>5</v>
      </c>
      <c r="C45" s="5" t="s">
        <v>5</v>
      </c>
      <c r="D45" s="5" t="s">
        <v>5</v>
      </c>
    </row>
    <row r="46" spans="1:4">
      <c r="A46" s="223" t="s">
        <v>267</v>
      </c>
      <c r="B46" s="5" t="s">
        <v>5</v>
      </c>
      <c r="C46" s="5" t="s">
        <v>5</v>
      </c>
      <c r="D46" s="5" t="s">
        <v>5</v>
      </c>
    </row>
    <row r="47" spans="1:4">
      <c r="A47" s="223" t="s">
        <v>369</v>
      </c>
      <c r="B47" s="5" t="s">
        <v>5</v>
      </c>
      <c r="C47" s="5" t="s">
        <v>2</v>
      </c>
      <c r="D47" s="5" t="s">
        <v>2</v>
      </c>
    </row>
    <row r="48" spans="1:4">
      <c r="A48" s="223" t="s">
        <v>382</v>
      </c>
      <c r="B48" s="5" t="s">
        <v>2</v>
      </c>
      <c r="C48" s="5" t="s">
        <v>5</v>
      </c>
      <c r="D48" s="5" t="s">
        <v>5</v>
      </c>
    </row>
    <row r="49" spans="1:4">
      <c r="A49" s="223" t="s">
        <v>146</v>
      </c>
      <c r="B49" s="5" t="s">
        <v>5</v>
      </c>
      <c r="C49" s="5" t="s">
        <v>5</v>
      </c>
      <c r="D49" s="5" t="s">
        <v>5</v>
      </c>
    </row>
    <row r="50" spans="1:4">
      <c r="A50" s="223" t="s">
        <v>383</v>
      </c>
      <c r="B50" s="5" t="s">
        <v>5</v>
      </c>
      <c r="C50" s="5" t="s">
        <v>5</v>
      </c>
      <c r="D50" s="5" t="s">
        <v>5</v>
      </c>
    </row>
    <row r="51" spans="1:4">
      <c r="A51" s="223" t="s">
        <v>384</v>
      </c>
      <c r="B51" s="5" t="s">
        <v>2</v>
      </c>
      <c r="C51" s="5" t="s">
        <v>5</v>
      </c>
      <c r="D51" s="5" t="s">
        <v>5</v>
      </c>
    </row>
    <row r="52" spans="1:4">
      <c r="A52" s="223" t="s">
        <v>84</v>
      </c>
      <c r="B52" s="5" t="s">
        <v>5</v>
      </c>
      <c r="C52" s="5" t="s">
        <v>5</v>
      </c>
      <c r="D52" s="5" t="s">
        <v>5</v>
      </c>
    </row>
    <row r="53" spans="1:4">
      <c r="A53" s="223" t="s">
        <v>263</v>
      </c>
      <c r="B53" s="5" t="s">
        <v>5</v>
      </c>
      <c r="C53" s="5" t="s">
        <v>5</v>
      </c>
      <c r="D53" s="5" t="s">
        <v>5</v>
      </c>
    </row>
    <row r="54" spans="1:4">
      <c r="A54" s="223" t="s">
        <v>385</v>
      </c>
      <c r="B54" s="5" t="s">
        <v>5</v>
      </c>
      <c r="C54" s="5" t="s">
        <v>5</v>
      </c>
      <c r="D54" s="5" t="s">
        <v>5</v>
      </c>
    </row>
    <row r="55" spans="1:4">
      <c r="A55" s="223" t="s">
        <v>149</v>
      </c>
      <c r="B55" s="5" t="s">
        <v>5</v>
      </c>
      <c r="C55" s="5" t="s">
        <v>2</v>
      </c>
      <c r="D55" s="5" t="s">
        <v>2</v>
      </c>
    </row>
    <row r="56" spans="1:4">
      <c r="A56" s="223" t="s">
        <v>396</v>
      </c>
      <c r="B56" s="7" t="s">
        <v>2</v>
      </c>
      <c r="C56" s="5" t="s">
        <v>5</v>
      </c>
      <c r="D56" s="5" t="s">
        <v>5</v>
      </c>
    </row>
    <row r="57" spans="1:4">
      <c r="A57" s="223" t="s">
        <v>11</v>
      </c>
      <c r="B57" s="5" t="s">
        <v>2</v>
      </c>
      <c r="C57" s="5" t="s">
        <v>5</v>
      </c>
      <c r="D57" s="5" t="s">
        <v>5</v>
      </c>
    </row>
    <row r="58" spans="1:4">
      <c r="A58" s="223" t="s">
        <v>268</v>
      </c>
      <c r="B58" s="5" t="s">
        <v>5</v>
      </c>
      <c r="C58" s="5" t="s">
        <v>5</v>
      </c>
      <c r="D58" s="5" t="s">
        <v>5</v>
      </c>
    </row>
    <row r="59" spans="1:4">
      <c r="A59" s="223" t="s">
        <v>200</v>
      </c>
      <c r="B59" s="5" t="s">
        <v>5</v>
      </c>
      <c r="C59" s="5" t="s">
        <v>5</v>
      </c>
      <c r="D59" s="5" t="s">
        <v>5</v>
      </c>
    </row>
    <row r="60" spans="1:4">
      <c r="A60" s="223" t="s">
        <v>364</v>
      </c>
      <c r="B60" s="5" t="s">
        <v>2</v>
      </c>
      <c r="C60" s="5" t="s">
        <v>5</v>
      </c>
      <c r="D60" s="5" t="s">
        <v>5</v>
      </c>
    </row>
    <row r="61" spans="1:4">
      <c r="A61" s="223" t="s">
        <v>10</v>
      </c>
      <c r="B61" s="5" t="s">
        <v>5</v>
      </c>
      <c r="C61" s="5" t="s">
        <v>5</v>
      </c>
      <c r="D61" s="5" t="s">
        <v>5</v>
      </c>
    </row>
    <row r="62" spans="1:4">
      <c r="A62" s="223" t="s">
        <v>389</v>
      </c>
      <c r="B62" s="7" t="s">
        <v>2</v>
      </c>
      <c r="C62" s="5" t="s">
        <v>5</v>
      </c>
      <c r="D62" s="5" t="s">
        <v>5</v>
      </c>
    </row>
    <row r="63" spans="1:4">
      <c r="A63" s="223" t="s">
        <v>12</v>
      </c>
      <c r="B63" s="7" t="s">
        <v>2</v>
      </c>
      <c r="C63" s="5" t="s">
        <v>5</v>
      </c>
      <c r="D63" s="5" t="s">
        <v>2</v>
      </c>
    </row>
    <row r="64" spans="1:4">
      <c r="A64" s="223" t="s">
        <v>455</v>
      </c>
      <c r="B64" s="7" t="s">
        <v>2</v>
      </c>
      <c r="C64" s="5" t="s">
        <v>2</v>
      </c>
      <c r="D64" s="5" t="s">
        <v>5</v>
      </c>
    </row>
    <row r="65" spans="1:4">
      <c r="A65" s="223" t="s">
        <v>390</v>
      </c>
      <c r="B65" s="5" t="s">
        <v>2</v>
      </c>
      <c r="C65" s="5" t="s">
        <v>5</v>
      </c>
      <c r="D65" s="5" t="s">
        <v>5</v>
      </c>
    </row>
    <row r="66" spans="1:4">
      <c r="A66" s="223" t="s">
        <v>456</v>
      </c>
      <c r="B66" s="5" t="s">
        <v>2</v>
      </c>
      <c r="C66" s="5" t="s">
        <v>2</v>
      </c>
      <c r="D66" s="5" t="s">
        <v>5</v>
      </c>
    </row>
    <row r="67" spans="1:4">
      <c r="A67" s="128" t="s">
        <v>153</v>
      </c>
      <c r="B67" s="9"/>
      <c r="C67" s="9"/>
      <c r="D67" s="9"/>
    </row>
    <row r="68" spans="1:4">
      <c r="A68" s="223" t="s">
        <v>395</v>
      </c>
      <c r="B68" s="5" t="s">
        <v>5</v>
      </c>
      <c r="C68" s="5" t="s">
        <v>5</v>
      </c>
      <c r="D68" s="5" t="s">
        <v>5</v>
      </c>
    </row>
    <row r="69" spans="1:4">
      <c r="A69" s="223" t="s">
        <v>641</v>
      </c>
      <c r="B69" s="5" t="s">
        <v>14</v>
      </c>
      <c r="C69" s="5" t="s">
        <v>14</v>
      </c>
      <c r="D69" s="5" t="s">
        <v>14</v>
      </c>
    </row>
    <row r="70" spans="1:4">
      <c r="A70" s="223" t="s">
        <v>388</v>
      </c>
      <c r="B70" s="5" t="s">
        <v>5</v>
      </c>
      <c r="C70" s="5" t="s">
        <v>5</v>
      </c>
      <c r="D70" s="5" t="s">
        <v>5</v>
      </c>
    </row>
    <row r="71" spans="1:4">
      <c r="A71" s="128" t="s">
        <v>35</v>
      </c>
      <c r="B71" s="9"/>
      <c r="C71" s="9"/>
      <c r="D71" s="9"/>
    </row>
    <row r="72" spans="1:4">
      <c r="A72" s="223" t="s">
        <v>99</v>
      </c>
      <c r="B72" s="5" t="s">
        <v>5</v>
      </c>
      <c r="C72" s="5" t="s">
        <v>5</v>
      </c>
      <c r="D72" s="5" t="s">
        <v>5</v>
      </c>
    </row>
    <row r="73" spans="1:4">
      <c r="A73" s="223" t="s">
        <v>109</v>
      </c>
      <c r="B73" s="5" t="s">
        <v>2</v>
      </c>
      <c r="C73" s="5" t="s">
        <v>5</v>
      </c>
      <c r="D73" s="5" t="s">
        <v>5</v>
      </c>
    </row>
    <row r="74" spans="1:4">
      <c r="A74" s="223" t="s">
        <v>271</v>
      </c>
      <c r="B74" s="5" t="s">
        <v>5</v>
      </c>
      <c r="C74" s="5" t="s">
        <v>5</v>
      </c>
      <c r="D74" s="5" t="s">
        <v>5</v>
      </c>
    </row>
    <row r="75" spans="1:4">
      <c r="A75" s="223" t="s">
        <v>459</v>
      </c>
      <c r="B75" s="7" t="s">
        <v>2</v>
      </c>
      <c r="C75" s="5" t="s">
        <v>2</v>
      </c>
      <c r="D75" s="5" t="s">
        <v>5</v>
      </c>
    </row>
    <row r="76" spans="1:4">
      <c r="A76" s="223" t="s">
        <v>386</v>
      </c>
      <c r="B76" s="5" t="s">
        <v>5</v>
      </c>
      <c r="C76" s="5" t="s">
        <v>5</v>
      </c>
      <c r="D76" s="5" t="s">
        <v>5</v>
      </c>
    </row>
    <row r="77" spans="1:4">
      <c r="A77" s="223" t="s">
        <v>160</v>
      </c>
      <c r="B77" s="5" t="s">
        <v>5</v>
      </c>
      <c r="C77" s="5" t="s">
        <v>5</v>
      </c>
      <c r="D77" s="5" t="s">
        <v>5</v>
      </c>
    </row>
    <row r="78" spans="1:4">
      <c r="A78" s="223" t="s">
        <v>381</v>
      </c>
      <c r="B78" s="5" t="s">
        <v>5</v>
      </c>
      <c r="C78" s="7" t="s">
        <v>2</v>
      </c>
      <c r="D78" s="7" t="s">
        <v>2</v>
      </c>
    </row>
    <row r="79" spans="1:4">
      <c r="A79" s="223" t="s">
        <v>380</v>
      </c>
      <c r="B79" s="7" t="s">
        <v>2</v>
      </c>
      <c r="C79" s="5" t="s">
        <v>5</v>
      </c>
      <c r="D79" s="5" t="s">
        <v>2</v>
      </c>
    </row>
    <row r="80" spans="1:4">
      <c r="A80" s="223" t="s">
        <v>457</v>
      </c>
      <c r="B80" s="7" t="s">
        <v>2</v>
      </c>
      <c r="C80" s="5" t="s">
        <v>2</v>
      </c>
      <c r="D80" s="5" t="s">
        <v>5</v>
      </c>
    </row>
    <row r="81" spans="1:4">
      <c r="A81" s="223" t="s">
        <v>458</v>
      </c>
      <c r="B81" s="7" t="s">
        <v>2</v>
      </c>
      <c r="C81" s="5" t="s">
        <v>2</v>
      </c>
      <c r="D81" s="5" t="s">
        <v>5</v>
      </c>
    </row>
    <row r="82" spans="1:4">
      <c r="A82" s="128" t="s">
        <v>123</v>
      </c>
      <c r="B82" s="9"/>
      <c r="C82" s="9"/>
      <c r="D82" s="9"/>
    </row>
    <row r="83" spans="1:4">
      <c r="A83" s="223" t="s">
        <v>387</v>
      </c>
      <c r="B83" s="5" t="s">
        <v>5</v>
      </c>
      <c r="C83" s="5" t="s">
        <v>5</v>
      </c>
      <c r="D83" s="5" t="s">
        <v>5</v>
      </c>
    </row>
    <row r="84" spans="1:4">
      <c r="A84" s="223" t="s">
        <v>392</v>
      </c>
      <c r="B84" s="5" t="s">
        <v>5</v>
      </c>
      <c r="C84" s="5" t="s">
        <v>5</v>
      </c>
      <c r="D84" s="5" t="s">
        <v>5</v>
      </c>
    </row>
    <row r="85" spans="1:4">
      <c r="A85" s="223" t="s">
        <v>393</v>
      </c>
      <c r="B85" s="5" t="s">
        <v>2</v>
      </c>
      <c r="C85" s="5" t="s">
        <v>5</v>
      </c>
      <c r="D85" s="5" t="s">
        <v>5</v>
      </c>
    </row>
    <row r="86" spans="1:4">
      <c r="A86" s="223" t="s">
        <v>391</v>
      </c>
      <c r="B86" s="5" t="s">
        <v>5</v>
      </c>
      <c r="C86" s="5" t="s">
        <v>5</v>
      </c>
      <c r="D86" s="5" t="s">
        <v>5</v>
      </c>
    </row>
    <row r="87" spans="1:4">
      <c r="A87" s="223" t="s">
        <v>88</v>
      </c>
      <c r="B87" s="5" t="s">
        <v>5</v>
      </c>
      <c r="C87" s="5" t="s">
        <v>5</v>
      </c>
      <c r="D87" s="5" t="s">
        <v>5</v>
      </c>
    </row>
    <row r="88" spans="1:4">
      <c r="A88" s="223" t="s">
        <v>394</v>
      </c>
      <c r="B88" s="5" t="s">
        <v>2</v>
      </c>
      <c r="C88" s="5" t="s">
        <v>5</v>
      </c>
      <c r="D88" s="5" t="s">
        <v>5</v>
      </c>
    </row>
    <row r="89" spans="1:4">
      <c r="A89" s="223" t="s">
        <v>155</v>
      </c>
      <c r="B89" s="5" t="s">
        <v>5</v>
      </c>
      <c r="C89" s="5" t="s">
        <v>5</v>
      </c>
      <c r="D89" s="5" t="s">
        <v>5</v>
      </c>
    </row>
    <row r="90" spans="1:4">
      <c r="A90" s="223" t="s">
        <v>548</v>
      </c>
      <c r="B90" s="5" t="s">
        <v>2</v>
      </c>
      <c r="C90" s="5" t="s">
        <v>5</v>
      </c>
      <c r="D90" s="5" t="s">
        <v>5</v>
      </c>
    </row>
    <row r="91" spans="1:4">
      <c r="A91" s="223" t="s">
        <v>156</v>
      </c>
      <c r="B91" s="5" t="s">
        <v>5</v>
      </c>
      <c r="C91" s="5" t="s">
        <v>5</v>
      </c>
      <c r="D91" s="5" t="s">
        <v>5</v>
      </c>
    </row>
    <row r="92" spans="1:4">
      <c r="A92" s="223" t="s">
        <v>368</v>
      </c>
      <c r="B92" s="5" t="s">
        <v>5</v>
      </c>
      <c r="C92" s="5" t="s">
        <v>5</v>
      </c>
      <c r="D92" s="5" t="s">
        <v>5</v>
      </c>
    </row>
    <row r="93" spans="1:4">
      <c r="A93" s="129" t="s">
        <v>17</v>
      </c>
      <c r="B93" s="46"/>
      <c r="C93" s="46"/>
      <c r="D93" s="46"/>
    </row>
    <row r="94" spans="1:4">
      <c r="A94" s="223" t="s">
        <v>262</v>
      </c>
      <c r="B94" s="5" t="s">
        <v>5</v>
      </c>
      <c r="C94" s="5" t="s">
        <v>5</v>
      </c>
      <c r="D94" s="5" t="s">
        <v>5</v>
      </c>
    </row>
    <row r="95" spans="1:4">
      <c r="A95" s="223" t="s">
        <v>140</v>
      </c>
      <c r="B95" s="5" t="s">
        <v>5</v>
      </c>
      <c r="C95" s="5" t="s">
        <v>5</v>
      </c>
      <c r="D95" s="5" t="s">
        <v>5</v>
      </c>
    </row>
    <row r="96" spans="1:4">
      <c r="A96" s="31"/>
      <c r="B96" s="32"/>
      <c r="C96" s="32"/>
      <c r="D96" s="32"/>
    </row>
    <row r="97" spans="1:4">
      <c r="A97" s="30" t="s">
        <v>18</v>
      </c>
      <c r="B97" s="32"/>
      <c r="C97" s="32"/>
      <c r="D97" s="32"/>
    </row>
    <row r="98" spans="1:4">
      <c r="A98" s="27" t="s">
        <v>248</v>
      </c>
      <c r="B98" s="32"/>
      <c r="C98" s="32"/>
      <c r="D98" s="32"/>
    </row>
    <row r="99" spans="1:4">
      <c r="A99" s="27" t="s">
        <v>102</v>
      </c>
      <c r="B99" s="32"/>
      <c r="C99" s="32"/>
      <c r="D99" s="32"/>
    </row>
    <row r="100" spans="1:4">
      <c r="A100" s="337"/>
      <c r="B100" s="337"/>
      <c r="C100" s="337"/>
      <c r="D100" s="4"/>
    </row>
    <row r="101" spans="1:4">
      <c r="A101" s="314" t="s">
        <v>19</v>
      </c>
      <c r="B101" s="315"/>
      <c r="C101" s="315"/>
      <c r="D101" s="316"/>
    </row>
  </sheetData>
  <mergeCells count="28">
    <mergeCell ref="A14:D14"/>
    <mergeCell ref="A3:B3"/>
    <mergeCell ref="A4:B4"/>
    <mergeCell ref="A5:B5"/>
    <mergeCell ref="A6:D6"/>
    <mergeCell ref="A7:B7"/>
    <mergeCell ref="A8:B8"/>
    <mergeCell ref="A9:B9"/>
    <mergeCell ref="A10:D10"/>
    <mergeCell ref="A11:B11"/>
    <mergeCell ref="A12:B12"/>
    <mergeCell ref="A13:B13"/>
    <mergeCell ref="A15:B15"/>
    <mergeCell ref="C15:D15"/>
    <mergeCell ref="A16:B16"/>
    <mergeCell ref="C16:D16"/>
    <mergeCell ref="A17:B17"/>
    <mergeCell ref="C17:D17"/>
    <mergeCell ref="A21:B21"/>
    <mergeCell ref="C21:D21"/>
    <mergeCell ref="A100:C100"/>
    <mergeCell ref="A101:D101"/>
    <mergeCell ref="A18:B18"/>
    <mergeCell ref="C18:D18"/>
    <mergeCell ref="A19:B19"/>
    <mergeCell ref="C19:D19"/>
    <mergeCell ref="A20:B20"/>
    <mergeCell ref="C20:D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8"/>
  <sheetViews>
    <sheetView zoomScale="75" zoomScaleNormal="75" workbookViewId="0">
      <selection activeCell="B2" sqref="B2"/>
    </sheetView>
  </sheetViews>
  <sheetFormatPr defaultRowHeight="12.75"/>
  <cols>
    <col min="1" max="1" width="80.7109375" style="34" customWidth="1"/>
    <col min="2" max="2" width="19.42578125" style="35" customWidth="1"/>
  </cols>
  <sheetData>
    <row r="2" spans="1:2" ht="141.75" customHeight="1">
      <c r="A2" s="169"/>
      <c r="B2" s="170" t="str">
        <f>Picanto!D2</f>
        <v>ÉRVÉNYES: 2016. SZEPTEMBER 5-TŐL</v>
      </c>
    </row>
    <row r="3" spans="1:2">
      <c r="A3" s="340" t="s">
        <v>89</v>
      </c>
      <c r="B3" s="341"/>
    </row>
    <row r="4" spans="1:2">
      <c r="A4" s="342">
        <v>9959000</v>
      </c>
      <c r="B4" s="343"/>
    </row>
    <row r="5" spans="1:2">
      <c r="A5" s="171"/>
      <c r="B5" s="172"/>
    </row>
    <row r="7" spans="1:2">
      <c r="A7" s="224" t="s">
        <v>481</v>
      </c>
      <c r="B7" s="21" t="s">
        <v>20</v>
      </c>
    </row>
    <row r="8" spans="1:2">
      <c r="A8" s="222" t="s">
        <v>4</v>
      </c>
      <c r="B8" s="22"/>
    </row>
    <row r="9" spans="1:2">
      <c r="A9" s="223" t="s">
        <v>103</v>
      </c>
      <c r="B9" s="5" t="s">
        <v>5</v>
      </c>
    </row>
    <row r="10" spans="1:2">
      <c r="A10" s="223" t="s">
        <v>104</v>
      </c>
      <c r="B10" s="5" t="s">
        <v>5</v>
      </c>
    </row>
    <row r="11" spans="1:2">
      <c r="A11" s="223" t="s">
        <v>105</v>
      </c>
      <c r="B11" s="5" t="s">
        <v>5</v>
      </c>
    </row>
    <row r="12" spans="1:2">
      <c r="A12" s="223" t="s">
        <v>378</v>
      </c>
      <c r="B12" s="5" t="s">
        <v>5</v>
      </c>
    </row>
    <row r="13" spans="1:2">
      <c r="A13" s="223" t="s">
        <v>376</v>
      </c>
      <c r="B13" s="5" t="s">
        <v>5</v>
      </c>
    </row>
    <row r="14" spans="1:2">
      <c r="A14" s="223" t="s">
        <v>82</v>
      </c>
      <c r="B14" s="5" t="s">
        <v>5</v>
      </c>
    </row>
    <row r="15" spans="1:2">
      <c r="A15" s="223" t="s">
        <v>6</v>
      </c>
      <c r="B15" s="5" t="s">
        <v>5</v>
      </c>
    </row>
    <row r="16" spans="1:2">
      <c r="A16" s="223" t="s">
        <v>222</v>
      </c>
      <c r="B16" s="5" t="s">
        <v>5</v>
      </c>
    </row>
    <row r="17" spans="1:2">
      <c r="A17" s="223" t="s">
        <v>482</v>
      </c>
      <c r="B17" s="5" t="s">
        <v>5</v>
      </c>
    </row>
    <row r="18" spans="1:2">
      <c r="A18" s="223" t="s">
        <v>379</v>
      </c>
      <c r="B18" s="5" t="s">
        <v>5</v>
      </c>
    </row>
    <row r="19" spans="1:2">
      <c r="A19" s="223" t="s">
        <v>371</v>
      </c>
      <c r="B19" s="5" t="s">
        <v>5</v>
      </c>
    </row>
    <row r="20" spans="1:2">
      <c r="A20" s="223" t="s">
        <v>83</v>
      </c>
      <c r="B20" s="5" t="s">
        <v>5</v>
      </c>
    </row>
    <row r="21" spans="1:2">
      <c r="A21" s="223" t="s">
        <v>483</v>
      </c>
      <c r="B21" s="5" t="s">
        <v>5</v>
      </c>
    </row>
    <row r="22" spans="1:2">
      <c r="A22" s="223" t="s">
        <v>8</v>
      </c>
      <c r="B22" s="5" t="s">
        <v>5</v>
      </c>
    </row>
    <row r="23" spans="1:2">
      <c r="A23" s="223" t="s">
        <v>380</v>
      </c>
      <c r="B23" s="5" t="s">
        <v>5</v>
      </c>
    </row>
    <row r="24" spans="1:2">
      <c r="A24" s="128" t="s">
        <v>9</v>
      </c>
      <c r="B24" s="9"/>
    </row>
    <row r="25" spans="1:2">
      <c r="A25" s="223" t="s">
        <v>145</v>
      </c>
      <c r="B25" s="5" t="s">
        <v>5</v>
      </c>
    </row>
    <row r="26" spans="1:2">
      <c r="A26" s="223" t="s">
        <v>484</v>
      </c>
      <c r="B26" s="5" t="s">
        <v>5</v>
      </c>
    </row>
    <row r="27" spans="1:2">
      <c r="A27" s="223" t="s">
        <v>107</v>
      </c>
      <c r="B27" s="5" t="s">
        <v>5</v>
      </c>
    </row>
    <row r="28" spans="1:2">
      <c r="A28" s="223" t="s">
        <v>485</v>
      </c>
      <c r="B28" s="5" t="s">
        <v>5</v>
      </c>
    </row>
    <row r="29" spans="1:2">
      <c r="A29" s="223" t="s">
        <v>486</v>
      </c>
      <c r="B29" s="5" t="s">
        <v>5</v>
      </c>
    </row>
    <row r="30" spans="1:2">
      <c r="A30" s="223" t="s">
        <v>300</v>
      </c>
      <c r="B30" s="5" t="s">
        <v>5</v>
      </c>
    </row>
    <row r="31" spans="1:2">
      <c r="A31" s="223" t="s">
        <v>487</v>
      </c>
      <c r="B31" s="5" t="s">
        <v>5</v>
      </c>
    </row>
    <row r="32" spans="1:2">
      <c r="A32" s="223" t="s">
        <v>384</v>
      </c>
      <c r="B32" s="5" t="s">
        <v>5</v>
      </c>
    </row>
    <row r="33" spans="1:2">
      <c r="A33" s="223" t="s">
        <v>84</v>
      </c>
      <c r="B33" s="5" t="s">
        <v>5</v>
      </c>
    </row>
    <row r="34" spans="1:2">
      <c r="A34" s="223" t="s">
        <v>488</v>
      </c>
      <c r="B34" s="5" t="s">
        <v>5</v>
      </c>
    </row>
    <row r="35" spans="1:2">
      <c r="A35" s="223" t="s">
        <v>266</v>
      </c>
      <c r="B35" s="5" t="s">
        <v>5</v>
      </c>
    </row>
    <row r="36" spans="1:2">
      <c r="A36" s="223" t="s">
        <v>489</v>
      </c>
      <c r="B36" s="5" t="s">
        <v>5</v>
      </c>
    </row>
    <row r="37" spans="1:2">
      <c r="A37" s="223" t="s">
        <v>217</v>
      </c>
      <c r="B37" s="5" t="s">
        <v>5</v>
      </c>
    </row>
    <row r="38" spans="1:2">
      <c r="A38" s="223" t="s">
        <v>11</v>
      </c>
      <c r="B38" s="5" t="s">
        <v>5</v>
      </c>
    </row>
    <row r="39" spans="1:2">
      <c r="A39" s="223" t="s">
        <v>268</v>
      </c>
      <c r="B39" s="5" t="s">
        <v>5</v>
      </c>
    </row>
    <row r="40" spans="1:2">
      <c r="A40" s="223" t="s">
        <v>490</v>
      </c>
      <c r="B40" s="5" t="s">
        <v>5</v>
      </c>
    </row>
    <row r="41" spans="1:2">
      <c r="A41" s="223" t="s">
        <v>10</v>
      </c>
      <c r="B41" s="5" t="s">
        <v>5</v>
      </c>
    </row>
    <row r="42" spans="1:2">
      <c r="A42" s="223" t="s">
        <v>389</v>
      </c>
      <c r="B42" s="5" t="s">
        <v>5</v>
      </c>
    </row>
    <row r="43" spans="1:2">
      <c r="A43" s="223" t="s">
        <v>390</v>
      </c>
      <c r="B43" s="5" t="s">
        <v>5</v>
      </c>
    </row>
    <row r="44" spans="1:2">
      <c r="A44" s="223" t="s">
        <v>491</v>
      </c>
      <c r="B44" s="5" t="s">
        <v>5</v>
      </c>
    </row>
    <row r="45" spans="1:2">
      <c r="A45" s="128" t="s">
        <v>153</v>
      </c>
      <c r="B45" s="9"/>
    </row>
    <row r="46" spans="1:2">
      <c r="A46" s="223" t="s">
        <v>492</v>
      </c>
      <c r="B46" s="5" t="s">
        <v>5</v>
      </c>
    </row>
    <row r="47" spans="1:2">
      <c r="A47" s="223" t="s">
        <v>388</v>
      </c>
      <c r="B47" s="5" t="s">
        <v>5</v>
      </c>
    </row>
    <row r="48" spans="1:2">
      <c r="A48" s="128" t="s">
        <v>123</v>
      </c>
      <c r="B48" s="9"/>
    </row>
    <row r="49" spans="1:2">
      <c r="A49" s="223" t="s">
        <v>493</v>
      </c>
      <c r="B49" s="5" t="s">
        <v>5</v>
      </c>
    </row>
    <row r="50" spans="1:2">
      <c r="A50" s="223" t="s">
        <v>494</v>
      </c>
      <c r="B50" s="5" t="s">
        <v>5</v>
      </c>
    </row>
    <row r="51" spans="1:2">
      <c r="A51" s="223" t="s">
        <v>391</v>
      </c>
      <c r="B51" s="5" t="s">
        <v>5</v>
      </c>
    </row>
    <row r="52" spans="1:2">
      <c r="A52" s="223" t="s">
        <v>88</v>
      </c>
      <c r="B52" s="5" t="s">
        <v>5</v>
      </c>
    </row>
    <row r="53" spans="1:2">
      <c r="A53" s="223" t="s">
        <v>393</v>
      </c>
      <c r="B53" s="5" t="s">
        <v>5</v>
      </c>
    </row>
    <row r="54" spans="1:2">
      <c r="A54" s="223" t="s">
        <v>495</v>
      </c>
      <c r="B54" s="5" t="s">
        <v>5</v>
      </c>
    </row>
    <row r="55" spans="1:2">
      <c r="A55" s="223" t="s">
        <v>155</v>
      </c>
      <c r="B55" s="5" t="s">
        <v>5</v>
      </c>
    </row>
    <row r="56" spans="1:2">
      <c r="A56" s="223" t="s">
        <v>496</v>
      </c>
      <c r="B56" s="5" t="s">
        <v>5</v>
      </c>
    </row>
    <row r="57" spans="1:2">
      <c r="A57" s="223" t="s">
        <v>497</v>
      </c>
      <c r="B57" s="5" t="s">
        <v>5</v>
      </c>
    </row>
    <row r="58" spans="1:2">
      <c r="A58" s="223" t="s">
        <v>368</v>
      </c>
      <c r="B58" s="5" t="s">
        <v>5</v>
      </c>
    </row>
    <row r="59" spans="1:2">
      <c r="A59" s="128" t="s">
        <v>35</v>
      </c>
      <c r="B59" s="9"/>
    </row>
    <row r="60" spans="1:2">
      <c r="A60" s="223" t="s">
        <v>498</v>
      </c>
      <c r="B60" s="5" t="s">
        <v>5</v>
      </c>
    </row>
    <row r="61" spans="1:2">
      <c r="A61" s="223" t="s">
        <v>271</v>
      </c>
      <c r="B61" s="5" t="s">
        <v>5</v>
      </c>
    </row>
    <row r="62" spans="1:2">
      <c r="A62" s="223" t="s">
        <v>256</v>
      </c>
      <c r="B62" s="5" t="s">
        <v>5</v>
      </c>
    </row>
    <row r="63" spans="1:2">
      <c r="A63" s="223" t="s">
        <v>160</v>
      </c>
      <c r="B63" s="5" t="s">
        <v>5</v>
      </c>
    </row>
    <row r="64" spans="1:2">
      <c r="A64" s="129" t="s">
        <v>17</v>
      </c>
      <c r="B64" s="46"/>
    </row>
    <row r="65" spans="1:2">
      <c r="A65" s="223" t="s">
        <v>262</v>
      </c>
      <c r="B65" s="5" t="s">
        <v>5</v>
      </c>
    </row>
    <row r="66" spans="1:2">
      <c r="A66" s="223" t="s">
        <v>140</v>
      </c>
      <c r="B66" s="5" t="s">
        <v>5</v>
      </c>
    </row>
    <row r="67" spans="1:2">
      <c r="A67" s="31"/>
      <c r="B67" s="32"/>
    </row>
    <row r="68" spans="1:2">
      <c r="A68" s="314" t="s">
        <v>19</v>
      </c>
      <c r="B68" s="315"/>
    </row>
  </sheetData>
  <mergeCells count="3">
    <mergeCell ref="A3:B3"/>
    <mergeCell ref="A4:B4"/>
    <mergeCell ref="A68:B6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4"/>
  <sheetViews>
    <sheetView zoomScale="75" zoomScaleNormal="75" workbookViewId="0">
      <selection activeCell="F21" sqref="F21"/>
    </sheetView>
  </sheetViews>
  <sheetFormatPr defaultColWidth="13.7109375" defaultRowHeight="12.75"/>
  <cols>
    <col min="1" max="1" width="94.85546875" style="234" customWidth="1"/>
    <col min="2" max="3" width="27.7109375" style="234" customWidth="1"/>
    <col min="4" max="256" width="13.7109375" style="234"/>
    <col min="257" max="257" width="114.7109375" style="234" customWidth="1"/>
    <col min="258" max="259" width="27.7109375" style="234" customWidth="1"/>
    <col min="260" max="512" width="13.7109375" style="234"/>
    <col min="513" max="513" width="114.7109375" style="234" customWidth="1"/>
    <col min="514" max="515" width="27.7109375" style="234" customWidth="1"/>
    <col min="516" max="768" width="13.7109375" style="234"/>
    <col min="769" max="769" width="114.7109375" style="234" customWidth="1"/>
    <col min="770" max="771" width="27.7109375" style="234" customWidth="1"/>
    <col min="772" max="1024" width="13.7109375" style="234"/>
    <col min="1025" max="1025" width="114.7109375" style="234" customWidth="1"/>
    <col min="1026" max="1027" width="27.7109375" style="234" customWidth="1"/>
    <col min="1028" max="1280" width="13.7109375" style="234"/>
    <col min="1281" max="1281" width="114.7109375" style="234" customWidth="1"/>
    <col min="1282" max="1283" width="27.7109375" style="234" customWidth="1"/>
    <col min="1284" max="1536" width="13.7109375" style="234"/>
    <col min="1537" max="1537" width="114.7109375" style="234" customWidth="1"/>
    <col min="1538" max="1539" width="27.7109375" style="234" customWidth="1"/>
    <col min="1540" max="1792" width="13.7109375" style="234"/>
    <col min="1793" max="1793" width="114.7109375" style="234" customWidth="1"/>
    <col min="1794" max="1795" width="27.7109375" style="234" customWidth="1"/>
    <col min="1796" max="2048" width="13.7109375" style="234"/>
    <col min="2049" max="2049" width="114.7109375" style="234" customWidth="1"/>
    <col min="2050" max="2051" width="27.7109375" style="234" customWidth="1"/>
    <col min="2052" max="2304" width="13.7109375" style="234"/>
    <col min="2305" max="2305" width="114.7109375" style="234" customWidth="1"/>
    <col min="2306" max="2307" width="27.7109375" style="234" customWidth="1"/>
    <col min="2308" max="2560" width="13.7109375" style="234"/>
    <col min="2561" max="2561" width="114.7109375" style="234" customWidth="1"/>
    <col min="2562" max="2563" width="27.7109375" style="234" customWidth="1"/>
    <col min="2564" max="2816" width="13.7109375" style="234"/>
    <col min="2817" max="2817" width="114.7109375" style="234" customWidth="1"/>
    <col min="2818" max="2819" width="27.7109375" style="234" customWidth="1"/>
    <col min="2820" max="3072" width="13.7109375" style="234"/>
    <col min="3073" max="3073" width="114.7109375" style="234" customWidth="1"/>
    <col min="3074" max="3075" width="27.7109375" style="234" customWidth="1"/>
    <col min="3076" max="3328" width="13.7109375" style="234"/>
    <col min="3329" max="3329" width="114.7109375" style="234" customWidth="1"/>
    <col min="3330" max="3331" width="27.7109375" style="234" customWidth="1"/>
    <col min="3332" max="3584" width="13.7109375" style="234"/>
    <col min="3585" max="3585" width="114.7109375" style="234" customWidth="1"/>
    <col min="3586" max="3587" width="27.7109375" style="234" customWidth="1"/>
    <col min="3588" max="3840" width="13.7109375" style="234"/>
    <col min="3841" max="3841" width="114.7109375" style="234" customWidth="1"/>
    <col min="3842" max="3843" width="27.7109375" style="234" customWidth="1"/>
    <col min="3844" max="4096" width="13.7109375" style="234"/>
    <col min="4097" max="4097" width="114.7109375" style="234" customWidth="1"/>
    <col min="4098" max="4099" width="27.7109375" style="234" customWidth="1"/>
    <col min="4100" max="4352" width="13.7109375" style="234"/>
    <col min="4353" max="4353" width="114.7109375" style="234" customWidth="1"/>
    <col min="4354" max="4355" width="27.7109375" style="234" customWidth="1"/>
    <col min="4356" max="4608" width="13.7109375" style="234"/>
    <col min="4609" max="4609" width="114.7109375" style="234" customWidth="1"/>
    <col min="4610" max="4611" width="27.7109375" style="234" customWidth="1"/>
    <col min="4612" max="4864" width="13.7109375" style="234"/>
    <col min="4865" max="4865" width="114.7109375" style="234" customWidth="1"/>
    <col min="4866" max="4867" width="27.7109375" style="234" customWidth="1"/>
    <col min="4868" max="5120" width="13.7109375" style="234"/>
    <col min="5121" max="5121" width="114.7109375" style="234" customWidth="1"/>
    <col min="5122" max="5123" width="27.7109375" style="234" customWidth="1"/>
    <col min="5124" max="5376" width="13.7109375" style="234"/>
    <col min="5377" max="5377" width="114.7109375" style="234" customWidth="1"/>
    <col min="5378" max="5379" width="27.7109375" style="234" customWidth="1"/>
    <col min="5380" max="5632" width="13.7109375" style="234"/>
    <col min="5633" max="5633" width="114.7109375" style="234" customWidth="1"/>
    <col min="5634" max="5635" width="27.7109375" style="234" customWidth="1"/>
    <col min="5636" max="5888" width="13.7109375" style="234"/>
    <col min="5889" max="5889" width="114.7109375" style="234" customWidth="1"/>
    <col min="5890" max="5891" width="27.7109375" style="234" customWidth="1"/>
    <col min="5892" max="6144" width="13.7109375" style="234"/>
    <col min="6145" max="6145" width="114.7109375" style="234" customWidth="1"/>
    <col min="6146" max="6147" width="27.7109375" style="234" customWidth="1"/>
    <col min="6148" max="6400" width="13.7109375" style="234"/>
    <col min="6401" max="6401" width="114.7109375" style="234" customWidth="1"/>
    <col min="6402" max="6403" width="27.7109375" style="234" customWidth="1"/>
    <col min="6404" max="6656" width="13.7109375" style="234"/>
    <col min="6657" max="6657" width="114.7109375" style="234" customWidth="1"/>
    <col min="6658" max="6659" width="27.7109375" style="234" customWidth="1"/>
    <col min="6660" max="6912" width="13.7109375" style="234"/>
    <col min="6913" max="6913" width="114.7109375" style="234" customWidth="1"/>
    <col min="6914" max="6915" width="27.7109375" style="234" customWidth="1"/>
    <col min="6916" max="7168" width="13.7109375" style="234"/>
    <col min="7169" max="7169" width="114.7109375" style="234" customWidth="1"/>
    <col min="7170" max="7171" width="27.7109375" style="234" customWidth="1"/>
    <col min="7172" max="7424" width="13.7109375" style="234"/>
    <col min="7425" max="7425" width="114.7109375" style="234" customWidth="1"/>
    <col min="7426" max="7427" width="27.7109375" style="234" customWidth="1"/>
    <col min="7428" max="7680" width="13.7109375" style="234"/>
    <col min="7681" max="7681" width="114.7109375" style="234" customWidth="1"/>
    <col min="7682" max="7683" width="27.7109375" style="234" customWidth="1"/>
    <col min="7684" max="7936" width="13.7109375" style="234"/>
    <col min="7937" max="7937" width="114.7109375" style="234" customWidth="1"/>
    <col min="7938" max="7939" width="27.7109375" style="234" customWidth="1"/>
    <col min="7940" max="8192" width="13.7109375" style="234"/>
    <col min="8193" max="8193" width="114.7109375" style="234" customWidth="1"/>
    <col min="8194" max="8195" width="27.7109375" style="234" customWidth="1"/>
    <col min="8196" max="8448" width="13.7109375" style="234"/>
    <col min="8449" max="8449" width="114.7109375" style="234" customWidth="1"/>
    <col min="8450" max="8451" width="27.7109375" style="234" customWidth="1"/>
    <col min="8452" max="8704" width="13.7109375" style="234"/>
    <col min="8705" max="8705" width="114.7109375" style="234" customWidth="1"/>
    <col min="8706" max="8707" width="27.7109375" style="234" customWidth="1"/>
    <col min="8708" max="8960" width="13.7109375" style="234"/>
    <col min="8961" max="8961" width="114.7109375" style="234" customWidth="1"/>
    <col min="8962" max="8963" width="27.7109375" style="234" customWidth="1"/>
    <col min="8964" max="9216" width="13.7109375" style="234"/>
    <col min="9217" max="9217" width="114.7109375" style="234" customWidth="1"/>
    <col min="9218" max="9219" width="27.7109375" style="234" customWidth="1"/>
    <col min="9220" max="9472" width="13.7109375" style="234"/>
    <col min="9473" max="9473" width="114.7109375" style="234" customWidth="1"/>
    <col min="9474" max="9475" width="27.7109375" style="234" customWidth="1"/>
    <col min="9476" max="9728" width="13.7109375" style="234"/>
    <col min="9729" max="9729" width="114.7109375" style="234" customWidth="1"/>
    <col min="9730" max="9731" width="27.7109375" style="234" customWidth="1"/>
    <col min="9732" max="9984" width="13.7109375" style="234"/>
    <col min="9985" max="9985" width="114.7109375" style="234" customWidth="1"/>
    <col min="9986" max="9987" width="27.7109375" style="234" customWidth="1"/>
    <col min="9988" max="10240" width="13.7109375" style="234"/>
    <col min="10241" max="10241" width="114.7109375" style="234" customWidth="1"/>
    <col min="10242" max="10243" width="27.7109375" style="234" customWidth="1"/>
    <col min="10244" max="10496" width="13.7109375" style="234"/>
    <col min="10497" max="10497" width="114.7109375" style="234" customWidth="1"/>
    <col min="10498" max="10499" width="27.7109375" style="234" customWidth="1"/>
    <col min="10500" max="10752" width="13.7109375" style="234"/>
    <col min="10753" max="10753" width="114.7109375" style="234" customWidth="1"/>
    <col min="10754" max="10755" width="27.7109375" style="234" customWidth="1"/>
    <col min="10756" max="11008" width="13.7109375" style="234"/>
    <col min="11009" max="11009" width="114.7109375" style="234" customWidth="1"/>
    <col min="11010" max="11011" width="27.7109375" style="234" customWidth="1"/>
    <col min="11012" max="11264" width="13.7109375" style="234"/>
    <col min="11265" max="11265" width="114.7109375" style="234" customWidth="1"/>
    <col min="11266" max="11267" width="27.7109375" style="234" customWidth="1"/>
    <col min="11268" max="11520" width="13.7109375" style="234"/>
    <col min="11521" max="11521" width="114.7109375" style="234" customWidth="1"/>
    <col min="11522" max="11523" width="27.7109375" style="234" customWidth="1"/>
    <col min="11524" max="11776" width="13.7109375" style="234"/>
    <col min="11777" max="11777" width="114.7109375" style="234" customWidth="1"/>
    <col min="11778" max="11779" width="27.7109375" style="234" customWidth="1"/>
    <col min="11780" max="12032" width="13.7109375" style="234"/>
    <col min="12033" max="12033" width="114.7109375" style="234" customWidth="1"/>
    <col min="12034" max="12035" width="27.7109375" style="234" customWidth="1"/>
    <col min="12036" max="12288" width="13.7109375" style="234"/>
    <col min="12289" max="12289" width="114.7109375" style="234" customWidth="1"/>
    <col min="12290" max="12291" width="27.7109375" style="234" customWidth="1"/>
    <col min="12292" max="12544" width="13.7109375" style="234"/>
    <col min="12545" max="12545" width="114.7109375" style="234" customWidth="1"/>
    <col min="12546" max="12547" width="27.7109375" style="234" customWidth="1"/>
    <col min="12548" max="12800" width="13.7109375" style="234"/>
    <col min="12801" max="12801" width="114.7109375" style="234" customWidth="1"/>
    <col min="12802" max="12803" width="27.7109375" style="234" customWidth="1"/>
    <col min="12804" max="13056" width="13.7109375" style="234"/>
    <col min="13057" max="13057" width="114.7109375" style="234" customWidth="1"/>
    <col min="13058" max="13059" width="27.7109375" style="234" customWidth="1"/>
    <col min="13060" max="13312" width="13.7109375" style="234"/>
    <col min="13313" max="13313" width="114.7109375" style="234" customWidth="1"/>
    <col min="13314" max="13315" width="27.7109375" style="234" customWidth="1"/>
    <col min="13316" max="13568" width="13.7109375" style="234"/>
    <col min="13569" max="13569" width="114.7109375" style="234" customWidth="1"/>
    <col min="13570" max="13571" width="27.7109375" style="234" customWidth="1"/>
    <col min="13572" max="13824" width="13.7109375" style="234"/>
    <col min="13825" max="13825" width="114.7109375" style="234" customWidth="1"/>
    <col min="13826" max="13827" width="27.7109375" style="234" customWidth="1"/>
    <col min="13828" max="14080" width="13.7109375" style="234"/>
    <col min="14081" max="14081" width="114.7109375" style="234" customWidth="1"/>
    <col min="14082" max="14083" width="27.7109375" style="234" customWidth="1"/>
    <col min="14084" max="14336" width="13.7109375" style="234"/>
    <col min="14337" max="14337" width="114.7109375" style="234" customWidth="1"/>
    <col min="14338" max="14339" width="27.7109375" style="234" customWidth="1"/>
    <col min="14340" max="14592" width="13.7109375" style="234"/>
    <col min="14593" max="14593" width="114.7109375" style="234" customWidth="1"/>
    <col min="14594" max="14595" width="27.7109375" style="234" customWidth="1"/>
    <col min="14596" max="14848" width="13.7109375" style="234"/>
    <col min="14849" max="14849" width="114.7109375" style="234" customWidth="1"/>
    <col min="14850" max="14851" width="27.7109375" style="234" customWidth="1"/>
    <col min="14852" max="15104" width="13.7109375" style="234"/>
    <col min="15105" max="15105" width="114.7109375" style="234" customWidth="1"/>
    <col min="15106" max="15107" width="27.7109375" style="234" customWidth="1"/>
    <col min="15108" max="15360" width="13.7109375" style="234"/>
    <col min="15361" max="15361" width="114.7109375" style="234" customWidth="1"/>
    <col min="15362" max="15363" width="27.7109375" style="234" customWidth="1"/>
    <col min="15364" max="15616" width="13.7109375" style="234"/>
    <col min="15617" max="15617" width="114.7109375" style="234" customWidth="1"/>
    <col min="15618" max="15619" width="27.7109375" style="234" customWidth="1"/>
    <col min="15620" max="15872" width="13.7109375" style="234"/>
    <col min="15873" max="15873" width="114.7109375" style="234" customWidth="1"/>
    <col min="15874" max="15875" width="27.7109375" style="234" customWidth="1"/>
    <col min="15876" max="16128" width="13.7109375" style="234"/>
    <col min="16129" max="16129" width="114.7109375" style="234" customWidth="1"/>
    <col min="16130" max="16131" width="27.7109375" style="234" customWidth="1"/>
    <col min="16132" max="16384" width="13.7109375" style="234"/>
  </cols>
  <sheetData>
    <row r="1" spans="1:3">
      <c r="A1" s="34"/>
      <c r="B1" s="35"/>
      <c r="C1" s="35"/>
    </row>
    <row r="2" spans="1:3" ht="141" customHeight="1">
      <c r="A2" s="36"/>
      <c r="B2" s="214"/>
      <c r="C2" s="170" t="str">
        <f>Picanto!D2</f>
        <v>ÉRVÉNYES: 2016. SZEPTEMBER 5-TŐL</v>
      </c>
    </row>
    <row r="3" spans="1:3">
      <c r="A3" s="173"/>
      <c r="B3" s="276" t="s">
        <v>161</v>
      </c>
      <c r="C3" s="278"/>
    </row>
    <row r="4" spans="1:3">
      <c r="A4" s="232" t="s">
        <v>1</v>
      </c>
      <c r="B4" s="304">
        <v>1580</v>
      </c>
      <c r="C4" s="313"/>
    </row>
    <row r="5" spans="1:3">
      <c r="A5" s="232" t="s">
        <v>403</v>
      </c>
      <c r="B5" s="304" t="s">
        <v>500</v>
      </c>
      <c r="C5" s="313"/>
    </row>
    <row r="6" spans="1:3">
      <c r="A6" s="276" t="s">
        <v>581</v>
      </c>
      <c r="B6" s="277"/>
      <c r="C6" s="277"/>
    </row>
    <row r="7" spans="1:3">
      <c r="A7" s="232" t="s">
        <v>87</v>
      </c>
      <c r="B7" s="304">
        <v>7449000</v>
      </c>
      <c r="C7" s="313"/>
    </row>
    <row r="8" spans="1:3">
      <c r="A8" s="232" t="s">
        <v>20</v>
      </c>
      <c r="B8" s="304">
        <v>8049000</v>
      </c>
      <c r="C8" s="313"/>
    </row>
    <row r="9" spans="1:3">
      <c r="A9" s="276" t="s">
        <v>398</v>
      </c>
      <c r="B9" s="277"/>
      <c r="C9" s="277"/>
    </row>
    <row r="10" spans="1:3">
      <c r="A10" s="232" t="s">
        <v>87</v>
      </c>
      <c r="B10" s="304">
        <f>B7-450000</f>
        <v>6999000</v>
      </c>
      <c r="C10" s="313"/>
    </row>
    <row r="11" spans="1:3">
      <c r="A11" s="232" t="s">
        <v>20</v>
      </c>
      <c r="B11" s="304">
        <f>B8-450000</f>
        <v>7599000</v>
      </c>
      <c r="C11" s="313"/>
    </row>
    <row r="12" spans="1:3">
      <c r="A12" s="276" t="s">
        <v>126</v>
      </c>
      <c r="B12" s="277"/>
      <c r="C12" s="277"/>
    </row>
    <row r="13" spans="1:3">
      <c r="A13" s="235" t="s">
        <v>664</v>
      </c>
      <c r="B13" s="304">
        <v>50000</v>
      </c>
      <c r="C13" s="313"/>
    </row>
    <row r="14" spans="1:3">
      <c r="A14" s="58" t="s">
        <v>13</v>
      </c>
      <c r="B14" s="304">
        <v>140000</v>
      </c>
      <c r="C14" s="313"/>
    </row>
    <row r="15" spans="1:3">
      <c r="A15" s="235" t="s">
        <v>665</v>
      </c>
      <c r="B15" s="304">
        <v>150000</v>
      </c>
      <c r="C15" s="313"/>
    </row>
    <row r="16" spans="1:3">
      <c r="A16" s="230" t="s">
        <v>666</v>
      </c>
      <c r="B16" s="304">
        <v>150000</v>
      </c>
      <c r="C16" s="313"/>
    </row>
    <row r="17" spans="1:3">
      <c r="A17" s="58" t="s">
        <v>667</v>
      </c>
      <c r="B17" s="304">
        <v>160000</v>
      </c>
      <c r="C17" s="313"/>
    </row>
    <row r="18" spans="1:3">
      <c r="A18" s="58" t="s">
        <v>668</v>
      </c>
      <c r="B18" s="304">
        <v>200000</v>
      </c>
      <c r="C18" s="313"/>
    </row>
    <row r="19" spans="1:3">
      <c r="A19" s="58" t="s">
        <v>669</v>
      </c>
      <c r="B19" s="304">
        <v>350000</v>
      </c>
      <c r="C19" s="313"/>
    </row>
    <row r="20" spans="1:3">
      <c r="A20" s="58" t="s">
        <v>685</v>
      </c>
      <c r="B20" s="304">
        <v>400000</v>
      </c>
      <c r="C20" s="313"/>
    </row>
    <row r="21" spans="1:3">
      <c r="A21" s="58" t="s">
        <v>671</v>
      </c>
      <c r="B21" s="304">
        <v>800000</v>
      </c>
      <c r="C21" s="313"/>
    </row>
    <row r="22" spans="1:3">
      <c r="A22" s="34"/>
      <c r="B22" s="35"/>
      <c r="C22" s="35"/>
    </row>
    <row r="23" spans="1:3">
      <c r="A23" s="231" t="s">
        <v>481</v>
      </c>
      <c r="B23" s="21" t="s">
        <v>87</v>
      </c>
      <c r="C23" s="21" t="s">
        <v>20</v>
      </c>
    </row>
    <row r="24" spans="1:3">
      <c r="A24" s="228" t="s">
        <v>4</v>
      </c>
      <c r="B24" s="22"/>
      <c r="C24" s="22"/>
    </row>
    <row r="25" spans="1:3" ht="14.25" customHeight="1">
      <c r="A25" s="229" t="s">
        <v>103</v>
      </c>
      <c r="B25" s="5" t="s">
        <v>5</v>
      </c>
      <c r="C25" s="5" t="s">
        <v>5</v>
      </c>
    </row>
    <row r="26" spans="1:3" ht="14.25" customHeight="1">
      <c r="A26" s="229" t="s">
        <v>104</v>
      </c>
      <c r="B26" s="5" t="s">
        <v>5</v>
      </c>
      <c r="C26" s="5" t="s">
        <v>5</v>
      </c>
    </row>
    <row r="27" spans="1:3" ht="14.25" customHeight="1">
      <c r="A27" s="229" t="s">
        <v>105</v>
      </c>
      <c r="B27" s="5" t="s">
        <v>5</v>
      </c>
      <c r="C27" s="5" t="s">
        <v>5</v>
      </c>
    </row>
    <row r="28" spans="1:3" ht="14.25" customHeight="1">
      <c r="A28" s="229" t="s">
        <v>672</v>
      </c>
      <c r="B28" s="5" t="s">
        <v>5</v>
      </c>
      <c r="C28" s="5" t="s">
        <v>5</v>
      </c>
    </row>
    <row r="29" spans="1:3" ht="14.25" customHeight="1">
      <c r="A29" s="229" t="s">
        <v>376</v>
      </c>
      <c r="B29" s="5" t="s">
        <v>5</v>
      </c>
      <c r="C29" s="5" t="s">
        <v>5</v>
      </c>
    </row>
    <row r="30" spans="1:3" ht="14.25" customHeight="1">
      <c r="A30" s="229" t="s">
        <v>673</v>
      </c>
      <c r="B30" s="5" t="s">
        <v>5</v>
      </c>
      <c r="C30" s="5" t="s">
        <v>5</v>
      </c>
    </row>
    <row r="31" spans="1:3" ht="14.25" customHeight="1">
      <c r="A31" s="229" t="s">
        <v>590</v>
      </c>
      <c r="B31" s="5" t="s">
        <v>2</v>
      </c>
      <c r="C31" s="5" t="s">
        <v>5</v>
      </c>
    </row>
    <row r="32" spans="1:3" ht="14.25" customHeight="1">
      <c r="A32" s="229" t="s">
        <v>591</v>
      </c>
      <c r="B32" s="5" t="s">
        <v>674</v>
      </c>
      <c r="C32" s="5" t="s">
        <v>674</v>
      </c>
    </row>
    <row r="33" spans="1:3" ht="14.25" customHeight="1">
      <c r="A33" s="229" t="s">
        <v>687</v>
      </c>
      <c r="B33" s="5" t="s">
        <v>2</v>
      </c>
      <c r="C33" s="5" t="s">
        <v>674</v>
      </c>
    </row>
    <row r="34" spans="1:3" ht="14.25" customHeight="1">
      <c r="A34" s="128" t="s">
        <v>9</v>
      </c>
      <c r="B34" s="9"/>
      <c r="C34" s="9"/>
    </row>
    <row r="35" spans="1:3" ht="14.25" customHeight="1">
      <c r="A35" s="229" t="s">
        <v>145</v>
      </c>
      <c r="B35" s="5" t="s">
        <v>5</v>
      </c>
      <c r="C35" s="5" t="s">
        <v>5</v>
      </c>
    </row>
    <row r="36" spans="1:3" ht="14.25" customHeight="1">
      <c r="A36" s="229" t="s">
        <v>107</v>
      </c>
      <c r="B36" s="5" t="s">
        <v>5</v>
      </c>
      <c r="C36" s="5" t="s">
        <v>5</v>
      </c>
    </row>
    <row r="37" spans="1:3" ht="14.25" customHeight="1">
      <c r="A37" s="229" t="s">
        <v>631</v>
      </c>
      <c r="B37" s="5" t="s">
        <v>5</v>
      </c>
      <c r="C37" s="5" t="s">
        <v>5</v>
      </c>
    </row>
    <row r="38" spans="1:3" ht="14.25" customHeight="1">
      <c r="A38" s="229" t="s">
        <v>267</v>
      </c>
      <c r="B38" s="5" t="s">
        <v>5</v>
      </c>
      <c r="C38" s="5" t="s">
        <v>5</v>
      </c>
    </row>
    <row r="39" spans="1:3" ht="14.25" customHeight="1">
      <c r="A39" s="229" t="s">
        <v>675</v>
      </c>
      <c r="B39" s="5" t="s">
        <v>2</v>
      </c>
      <c r="C39" s="5" t="s">
        <v>5</v>
      </c>
    </row>
    <row r="40" spans="1:3" ht="14.25" customHeight="1">
      <c r="A40" s="229" t="s">
        <v>383</v>
      </c>
      <c r="B40" s="5" t="s">
        <v>5</v>
      </c>
      <c r="C40" s="5" t="s">
        <v>5</v>
      </c>
    </row>
    <row r="41" spans="1:3" ht="14.25" customHeight="1">
      <c r="A41" s="229" t="s">
        <v>676</v>
      </c>
      <c r="B41" s="5" t="s">
        <v>2</v>
      </c>
      <c r="C41" s="5" t="s">
        <v>5</v>
      </c>
    </row>
    <row r="42" spans="1:3" ht="14.25" customHeight="1">
      <c r="A42" s="229" t="s">
        <v>688</v>
      </c>
      <c r="B42" s="5" t="s">
        <v>2</v>
      </c>
      <c r="C42" s="5" t="s">
        <v>677</v>
      </c>
    </row>
    <row r="43" spans="1:3" ht="14.25" customHeight="1">
      <c r="A43" s="229" t="s">
        <v>678</v>
      </c>
      <c r="B43" s="5" t="s">
        <v>2</v>
      </c>
      <c r="C43" s="5" t="s">
        <v>677</v>
      </c>
    </row>
    <row r="44" spans="1:3" ht="14.25" customHeight="1">
      <c r="A44" s="229" t="s">
        <v>148</v>
      </c>
      <c r="B44" s="5" t="s">
        <v>5</v>
      </c>
      <c r="C44" s="5" t="s">
        <v>5</v>
      </c>
    </row>
    <row r="45" spans="1:3" ht="14.25" customHeight="1">
      <c r="A45" s="229" t="s">
        <v>385</v>
      </c>
      <c r="B45" s="5" t="s">
        <v>5</v>
      </c>
      <c r="C45" s="5" t="s">
        <v>5</v>
      </c>
    </row>
    <row r="46" spans="1:3" ht="14.25" customHeight="1">
      <c r="A46" s="229" t="s">
        <v>149</v>
      </c>
      <c r="B46" s="5" t="s">
        <v>5</v>
      </c>
      <c r="C46" s="5" t="s">
        <v>2</v>
      </c>
    </row>
    <row r="47" spans="1:3" ht="14.25" customHeight="1">
      <c r="A47" s="229" t="s">
        <v>150</v>
      </c>
      <c r="B47" s="5" t="s">
        <v>2</v>
      </c>
      <c r="C47" s="5" t="s">
        <v>5</v>
      </c>
    </row>
    <row r="48" spans="1:3" ht="14.25" customHeight="1">
      <c r="A48" s="229" t="s">
        <v>11</v>
      </c>
      <c r="B48" s="5" t="s">
        <v>61</v>
      </c>
      <c r="C48" s="5" t="s">
        <v>5</v>
      </c>
    </row>
    <row r="49" spans="1:3" ht="14.25" customHeight="1">
      <c r="A49" s="229" t="s">
        <v>563</v>
      </c>
      <c r="B49" s="5" t="s">
        <v>5</v>
      </c>
      <c r="C49" s="5" t="s">
        <v>5</v>
      </c>
    </row>
    <row r="50" spans="1:3" ht="14.25" customHeight="1">
      <c r="A50" s="229" t="s">
        <v>200</v>
      </c>
      <c r="B50" s="5" t="s">
        <v>61</v>
      </c>
      <c r="C50" s="5" t="s">
        <v>463</v>
      </c>
    </row>
    <row r="51" spans="1:3" ht="14.25" customHeight="1">
      <c r="A51" s="229" t="s">
        <v>364</v>
      </c>
      <c r="B51" s="5" t="s">
        <v>2</v>
      </c>
      <c r="C51" s="5" t="s">
        <v>463</v>
      </c>
    </row>
    <row r="52" spans="1:3" ht="14.25" customHeight="1">
      <c r="A52" s="229" t="s">
        <v>373</v>
      </c>
      <c r="B52" s="5" t="s">
        <v>61</v>
      </c>
      <c r="C52" s="5" t="s">
        <v>463</v>
      </c>
    </row>
    <row r="53" spans="1:3" ht="14.25" customHeight="1">
      <c r="A53" s="229" t="s">
        <v>10</v>
      </c>
      <c r="B53" s="5" t="s">
        <v>5</v>
      </c>
      <c r="C53" s="5" t="s">
        <v>5</v>
      </c>
    </row>
    <row r="54" spans="1:3" ht="14.25" customHeight="1">
      <c r="A54" s="229" t="s">
        <v>596</v>
      </c>
      <c r="B54" s="5" t="s">
        <v>2</v>
      </c>
      <c r="C54" s="5" t="s">
        <v>5</v>
      </c>
    </row>
    <row r="55" spans="1:3" ht="14.25" customHeight="1">
      <c r="A55" s="229" t="s">
        <v>633</v>
      </c>
      <c r="B55" s="7" t="s">
        <v>5</v>
      </c>
      <c r="C55" s="5" t="s">
        <v>5</v>
      </c>
    </row>
    <row r="56" spans="1:3" ht="14.25" customHeight="1">
      <c r="A56" s="229" t="s">
        <v>269</v>
      </c>
      <c r="B56" s="5" t="s">
        <v>2</v>
      </c>
      <c r="C56" s="5" t="s">
        <v>677</v>
      </c>
    </row>
    <row r="57" spans="1:3" ht="14.25" customHeight="1">
      <c r="A57" s="229" t="s">
        <v>65</v>
      </c>
      <c r="B57" s="5" t="s">
        <v>61</v>
      </c>
      <c r="C57" s="5" t="s">
        <v>2</v>
      </c>
    </row>
    <row r="58" spans="1:3" ht="14.25" customHeight="1">
      <c r="A58" s="229" t="s">
        <v>597</v>
      </c>
      <c r="B58" s="5" t="s">
        <v>2</v>
      </c>
      <c r="C58" s="5" t="s">
        <v>5</v>
      </c>
    </row>
    <row r="59" spans="1:3" ht="14.25" customHeight="1">
      <c r="A59" s="229" t="s">
        <v>598</v>
      </c>
      <c r="B59" s="5" t="s">
        <v>2</v>
      </c>
      <c r="C59" s="5" t="s">
        <v>677</v>
      </c>
    </row>
    <row r="60" spans="1:3" ht="14.25" customHeight="1">
      <c r="A60" s="229" t="s">
        <v>30</v>
      </c>
      <c r="B60" s="5" t="s">
        <v>5</v>
      </c>
      <c r="C60" s="5" t="s">
        <v>5</v>
      </c>
    </row>
    <row r="61" spans="1:3" ht="14.25" customHeight="1">
      <c r="A61" s="229" t="s">
        <v>679</v>
      </c>
      <c r="B61" s="5" t="s">
        <v>674</v>
      </c>
      <c r="C61" s="5" t="s">
        <v>674</v>
      </c>
    </row>
    <row r="62" spans="1:3" ht="14.25" customHeight="1">
      <c r="A62" s="229" t="s">
        <v>266</v>
      </c>
      <c r="B62" s="5" t="s">
        <v>5</v>
      </c>
      <c r="C62" s="5" t="s">
        <v>5</v>
      </c>
    </row>
    <row r="63" spans="1:3" ht="14.25" customHeight="1">
      <c r="A63" s="128" t="s">
        <v>153</v>
      </c>
      <c r="B63" s="9"/>
      <c r="C63" s="9"/>
    </row>
    <row r="64" spans="1:3" ht="14.25" customHeight="1">
      <c r="A64" s="229" t="s">
        <v>108</v>
      </c>
      <c r="B64" s="5" t="s">
        <v>5</v>
      </c>
      <c r="C64" s="5" t="s">
        <v>2</v>
      </c>
    </row>
    <row r="65" spans="1:3" ht="14.25" customHeight="1">
      <c r="A65" s="229" t="s">
        <v>599</v>
      </c>
      <c r="B65" s="5" t="s">
        <v>2</v>
      </c>
      <c r="C65" s="5" t="s">
        <v>5</v>
      </c>
    </row>
    <row r="66" spans="1:3" ht="14.25" customHeight="1">
      <c r="A66" s="229" t="s">
        <v>600</v>
      </c>
      <c r="B66" s="5" t="s">
        <v>2</v>
      </c>
      <c r="C66" s="5" t="s">
        <v>677</v>
      </c>
    </row>
    <row r="67" spans="1:3" ht="14.25" customHeight="1">
      <c r="A67" s="229" t="s">
        <v>270</v>
      </c>
      <c r="B67" s="5" t="s">
        <v>5</v>
      </c>
      <c r="C67" s="5" t="s">
        <v>5</v>
      </c>
    </row>
    <row r="68" spans="1:3" ht="14.25" customHeight="1">
      <c r="A68" s="128" t="s">
        <v>123</v>
      </c>
      <c r="B68" s="9"/>
      <c r="C68" s="9"/>
    </row>
    <row r="69" spans="1:3" ht="14.25" customHeight="1">
      <c r="A69" s="229" t="s">
        <v>601</v>
      </c>
      <c r="B69" s="5" t="s">
        <v>2</v>
      </c>
      <c r="C69" s="5" t="s">
        <v>677</v>
      </c>
    </row>
    <row r="70" spans="1:3" ht="14.25" customHeight="1">
      <c r="A70" s="229" t="s">
        <v>680</v>
      </c>
      <c r="B70" s="5" t="s">
        <v>2</v>
      </c>
      <c r="C70" s="5" t="s">
        <v>677</v>
      </c>
    </row>
    <row r="71" spans="1:3" ht="14.25" customHeight="1">
      <c r="A71" s="229" t="s">
        <v>154</v>
      </c>
      <c r="B71" s="5" t="s">
        <v>2</v>
      </c>
      <c r="C71" s="5" t="s">
        <v>5</v>
      </c>
    </row>
    <row r="72" spans="1:3" ht="14.25" customHeight="1">
      <c r="A72" s="229" t="s">
        <v>670</v>
      </c>
      <c r="B72" s="5" t="s">
        <v>2</v>
      </c>
      <c r="C72" s="5" t="s">
        <v>14</v>
      </c>
    </row>
    <row r="73" spans="1:3" ht="14.25" customHeight="1">
      <c r="A73" s="229" t="s">
        <v>688</v>
      </c>
      <c r="B73" s="5" t="s">
        <v>2</v>
      </c>
      <c r="C73" s="5" t="s">
        <v>677</v>
      </c>
    </row>
    <row r="74" spans="1:3" ht="14.25" customHeight="1">
      <c r="A74" s="229" t="s">
        <v>155</v>
      </c>
      <c r="B74" s="5" t="s">
        <v>5</v>
      </c>
      <c r="C74" s="5" t="s">
        <v>5</v>
      </c>
    </row>
    <row r="75" spans="1:3" ht="14.25" customHeight="1">
      <c r="A75" s="229" t="s">
        <v>375</v>
      </c>
      <c r="B75" s="5" t="s">
        <v>674</v>
      </c>
      <c r="C75" s="5" t="s">
        <v>5</v>
      </c>
    </row>
    <row r="76" spans="1:3" ht="14.25" customHeight="1">
      <c r="A76" s="229" t="s">
        <v>156</v>
      </c>
      <c r="B76" s="5" t="s">
        <v>5</v>
      </c>
      <c r="C76" s="5" t="s">
        <v>5</v>
      </c>
    </row>
    <row r="77" spans="1:3" ht="14.25" customHeight="1">
      <c r="A77" s="229" t="s">
        <v>368</v>
      </c>
      <c r="B77" s="5" t="s">
        <v>5</v>
      </c>
      <c r="C77" s="5" t="s">
        <v>5</v>
      </c>
    </row>
    <row r="78" spans="1:3" ht="14.25" customHeight="1">
      <c r="A78" s="229" t="s">
        <v>689</v>
      </c>
      <c r="B78" s="5" t="s">
        <v>2</v>
      </c>
      <c r="C78" s="5" t="s">
        <v>5</v>
      </c>
    </row>
    <row r="79" spans="1:3" ht="14.25" customHeight="1">
      <c r="A79" s="229" t="s">
        <v>88</v>
      </c>
      <c r="B79" s="5" t="s">
        <v>2</v>
      </c>
      <c r="C79" s="5" t="s">
        <v>5</v>
      </c>
    </row>
    <row r="80" spans="1:3" ht="14.25" customHeight="1">
      <c r="A80" s="229" t="s">
        <v>124</v>
      </c>
      <c r="B80" s="5" t="s">
        <v>5</v>
      </c>
      <c r="C80" s="5" t="s">
        <v>5</v>
      </c>
    </row>
    <row r="81" spans="1:3" ht="14.25" customHeight="1">
      <c r="A81" s="128" t="s">
        <v>35</v>
      </c>
      <c r="B81" s="9"/>
      <c r="C81" s="9"/>
    </row>
    <row r="82" spans="1:3" ht="14.25" customHeight="1">
      <c r="A82" s="229" t="s">
        <v>99</v>
      </c>
      <c r="B82" s="5" t="s">
        <v>5</v>
      </c>
      <c r="C82" s="5" t="s">
        <v>5</v>
      </c>
    </row>
    <row r="83" spans="1:3" ht="14.25" customHeight="1">
      <c r="A83" s="229" t="s">
        <v>109</v>
      </c>
      <c r="B83" s="5" t="s">
        <v>2</v>
      </c>
      <c r="C83" s="5" t="s">
        <v>5</v>
      </c>
    </row>
    <row r="84" spans="1:3" ht="14.25" customHeight="1">
      <c r="A84" s="229" t="s">
        <v>681</v>
      </c>
      <c r="B84" s="5" t="s">
        <v>5</v>
      </c>
      <c r="C84" s="5" t="s">
        <v>2</v>
      </c>
    </row>
    <row r="85" spans="1:3" ht="14.25" customHeight="1">
      <c r="A85" s="229" t="s">
        <v>682</v>
      </c>
      <c r="B85" s="5" t="s">
        <v>2</v>
      </c>
      <c r="C85" s="5" t="s">
        <v>5</v>
      </c>
    </row>
    <row r="86" spans="1:3" ht="14.25" customHeight="1">
      <c r="A86" s="229" t="s">
        <v>271</v>
      </c>
      <c r="B86" s="5" t="s">
        <v>5</v>
      </c>
      <c r="C86" s="5" t="s">
        <v>2</v>
      </c>
    </row>
    <row r="87" spans="1:3" ht="14.25" customHeight="1">
      <c r="A87" s="229" t="s">
        <v>157</v>
      </c>
      <c r="B87" s="5" t="s">
        <v>2</v>
      </c>
      <c r="C87" s="5" t="s">
        <v>5</v>
      </c>
    </row>
    <row r="88" spans="1:3" ht="14.25" customHeight="1">
      <c r="A88" s="229" t="s">
        <v>78</v>
      </c>
      <c r="B88" s="5" t="s">
        <v>5</v>
      </c>
      <c r="C88" s="5" t="s">
        <v>5</v>
      </c>
    </row>
    <row r="89" spans="1:3" ht="14.25" customHeight="1">
      <c r="A89" s="229" t="s">
        <v>142</v>
      </c>
      <c r="B89" s="5" t="s">
        <v>2</v>
      </c>
      <c r="C89" s="5" t="s">
        <v>677</v>
      </c>
    </row>
    <row r="90" spans="1:3" ht="14.25" customHeight="1">
      <c r="A90" s="229" t="s">
        <v>371</v>
      </c>
      <c r="B90" s="5" t="s">
        <v>5</v>
      </c>
      <c r="C90" s="5" t="s">
        <v>5</v>
      </c>
    </row>
    <row r="91" spans="1:3" ht="14.25" customHeight="1">
      <c r="A91" s="229" t="s">
        <v>158</v>
      </c>
      <c r="B91" s="5" t="s">
        <v>2</v>
      </c>
      <c r="C91" s="5" t="s">
        <v>14</v>
      </c>
    </row>
    <row r="92" spans="1:3" ht="14.25" customHeight="1">
      <c r="A92" s="229" t="s">
        <v>358</v>
      </c>
      <c r="B92" s="5" t="s">
        <v>5</v>
      </c>
      <c r="C92" s="5" t="s">
        <v>5</v>
      </c>
    </row>
    <row r="93" spans="1:3" ht="14.25" customHeight="1">
      <c r="A93" s="229" t="s">
        <v>222</v>
      </c>
      <c r="B93" s="5" t="s">
        <v>5</v>
      </c>
      <c r="C93" s="5" t="s">
        <v>5</v>
      </c>
    </row>
    <row r="94" spans="1:3" ht="14.25" customHeight="1">
      <c r="A94" s="229" t="s">
        <v>295</v>
      </c>
      <c r="B94" s="5" t="s">
        <v>5</v>
      </c>
      <c r="C94" s="5" t="s">
        <v>5</v>
      </c>
    </row>
    <row r="95" spans="1:3" ht="14.25" customHeight="1">
      <c r="A95" s="229" t="s">
        <v>683</v>
      </c>
      <c r="B95" s="5" t="s">
        <v>5</v>
      </c>
      <c r="C95" s="7" t="s">
        <v>5</v>
      </c>
    </row>
    <row r="96" spans="1:3" ht="14.25" customHeight="1">
      <c r="A96" s="229" t="s">
        <v>684</v>
      </c>
      <c r="B96" s="7" t="s">
        <v>2</v>
      </c>
      <c r="C96" s="5" t="s">
        <v>677</v>
      </c>
    </row>
    <row r="97" spans="1:3" ht="14.25" customHeight="1">
      <c r="A97" s="129" t="s">
        <v>17</v>
      </c>
      <c r="B97" s="46"/>
      <c r="C97" s="46"/>
    </row>
    <row r="98" spans="1:3" ht="14.25" customHeight="1">
      <c r="A98" s="229" t="s">
        <v>262</v>
      </c>
      <c r="B98" s="5" t="s">
        <v>5</v>
      </c>
      <c r="C98" s="5" t="s">
        <v>5</v>
      </c>
    </row>
    <row r="99" spans="1:3" ht="14.25" customHeight="1">
      <c r="A99" s="229" t="s">
        <v>140</v>
      </c>
      <c r="B99" s="5" t="s">
        <v>5</v>
      </c>
      <c r="C99" s="5" t="s">
        <v>5</v>
      </c>
    </row>
    <row r="100" spans="1:3" ht="14.25" customHeight="1">
      <c r="A100" s="31"/>
      <c r="B100" s="32"/>
      <c r="C100" s="32"/>
    </row>
    <row r="101" spans="1:3" ht="14.25" customHeight="1">
      <c r="A101" s="30" t="s">
        <v>18</v>
      </c>
      <c r="B101" s="32"/>
      <c r="C101" s="32"/>
    </row>
    <row r="102" spans="1:3" ht="14.25" customHeight="1">
      <c r="A102" s="27" t="s">
        <v>248</v>
      </c>
      <c r="B102" s="32"/>
      <c r="C102" s="32"/>
    </row>
    <row r="103" spans="1:3" ht="14.25" customHeight="1">
      <c r="A103" s="27" t="s">
        <v>102</v>
      </c>
      <c r="B103" s="32"/>
      <c r="C103" s="32"/>
    </row>
    <row r="104" spans="1:3">
      <c r="A104" s="314" t="s">
        <v>19</v>
      </c>
      <c r="B104" s="315"/>
      <c r="C104" s="315"/>
    </row>
  </sheetData>
  <mergeCells count="20">
    <mergeCell ref="B14:C14"/>
    <mergeCell ref="B3:C3"/>
    <mergeCell ref="B4:C4"/>
    <mergeCell ref="B5:C5"/>
    <mergeCell ref="A6:C6"/>
    <mergeCell ref="B7:C7"/>
    <mergeCell ref="B8:C8"/>
    <mergeCell ref="A9:C9"/>
    <mergeCell ref="B10:C10"/>
    <mergeCell ref="B11:C11"/>
    <mergeCell ref="A12:C12"/>
    <mergeCell ref="B13:C13"/>
    <mergeCell ref="B21:C21"/>
    <mergeCell ref="A104:C104"/>
    <mergeCell ref="B15:C15"/>
    <mergeCell ref="B16:C16"/>
    <mergeCell ref="B17:C17"/>
    <mergeCell ref="B18:C18"/>
    <mergeCell ref="B19:C19"/>
    <mergeCell ref="B20:C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6"/>
  <sheetViews>
    <sheetView zoomScale="76" zoomScaleNormal="76" workbookViewId="0">
      <selection activeCell="A80" sqref="A80:B80"/>
    </sheetView>
  </sheetViews>
  <sheetFormatPr defaultColWidth="9.140625" defaultRowHeight="12.75"/>
  <cols>
    <col min="1" max="1" width="80.7109375" style="1" customWidth="1"/>
    <col min="2" max="5" width="17.7109375" style="1" customWidth="1"/>
    <col min="6" max="6" width="13.5703125" style="1" customWidth="1"/>
    <col min="7" max="9" width="11.7109375" style="1" bestFit="1" customWidth="1"/>
    <col min="10" max="16384" width="9.140625" style="1"/>
  </cols>
  <sheetData>
    <row r="1" spans="1:10" ht="6.75" customHeight="1">
      <c r="A1" s="24"/>
      <c r="C1" s="12"/>
      <c r="D1" s="16"/>
      <c r="E1" s="16"/>
      <c r="F1" s="25"/>
    </row>
    <row r="2" spans="1:10" s="20" customFormat="1" ht="141.75" customHeight="1">
      <c r="A2" s="24"/>
      <c r="B2" s="24"/>
      <c r="D2" s="16"/>
      <c r="E2" s="64" t="str">
        <f>Picanto!D2</f>
        <v>ÉRVÉNYES: 2016. SZEPTEMBER 5-TŐL</v>
      </c>
      <c r="F2" s="64"/>
    </row>
    <row r="3" spans="1:10" ht="12.75" customHeight="1">
      <c r="A3" s="68"/>
      <c r="B3" s="96" t="s">
        <v>180</v>
      </c>
      <c r="C3" s="96" t="s">
        <v>36</v>
      </c>
      <c r="D3" s="96" t="s">
        <v>181</v>
      </c>
      <c r="E3" s="96" t="s">
        <v>182</v>
      </c>
    </row>
    <row r="4" spans="1:10" ht="12.75" customHeight="1">
      <c r="A4" s="2" t="s">
        <v>1</v>
      </c>
      <c r="B4" s="97">
        <v>1248</v>
      </c>
      <c r="C4" s="97">
        <v>1396</v>
      </c>
      <c r="D4" s="97">
        <v>1120</v>
      </c>
      <c r="E4" s="98">
        <v>1369</v>
      </c>
    </row>
    <row r="5" spans="1:10" ht="12.75" customHeight="1">
      <c r="A5" s="2" t="s">
        <v>408</v>
      </c>
      <c r="B5" s="99" t="s">
        <v>404</v>
      </c>
      <c r="C5" s="99" t="s">
        <v>405</v>
      </c>
      <c r="D5" s="97" t="s">
        <v>406</v>
      </c>
      <c r="E5" s="99" t="s">
        <v>407</v>
      </c>
    </row>
    <row r="6" spans="1:10" s="66" customFormat="1" ht="12.75" customHeight="1">
      <c r="A6" s="253" t="s">
        <v>89</v>
      </c>
      <c r="B6" s="239"/>
      <c r="C6" s="239"/>
      <c r="D6" s="239"/>
      <c r="E6" s="254"/>
    </row>
    <row r="7" spans="1:10" s="19" customFormat="1" ht="12.75" customHeight="1">
      <c r="A7" s="70" t="s">
        <v>87</v>
      </c>
      <c r="B7" s="97">
        <v>3365000</v>
      </c>
      <c r="C7" s="97" t="s">
        <v>2</v>
      </c>
      <c r="D7" s="97" t="s">
        <v>2</v>
      </c>
      <c r="E7" s="97" t="s">
        <v>2</v>
      </c>
      <c r="F7" s="100"/>
      <c r="G7" s="100"/>
      <c r="H7" s="100"/>
      <c r="I7" s="100"/>
      <c r="J7" s="100"/>
    </row>
    <row r="8" spans="1:10" s="19" customFormat="1" ht="12.75" customHeight="1">
      <c r="A8" s="70" t="s">
        <v>362</v>
      </c>
      <c r="B8" s="97">
        <v>3885000</v>
      </c>
      <c r="C8" s="97">
        <v>4085000</v>
      </c>
      <c r="D8" s="97">
        <v>4285000</v>
      </c>
      <c r="E8" s="97">
        <v>4485000</v>
      </c>
      <c r="F8" s="100"/>
      <c r="G8" s="100"/>
      <c r="H8" s="100"/>
      <c r="I8" s="100"/>
      <c r="J8" s="100"/>
    </row>
    <row r="9" spans="1:10" s="19" customFormat="1" ht="12.75" customHeight="1">
      <c r="A9" s="70" t="s">
        <v>20</v>
      </c>
      <c r="B9" s="97">
        <v>4345000</v>
      </c>
      <c r="C9" s="97">
        <v>4545000</v>
      </c>
      <c r="D9" s="97">
        <v>4745000</v>
      </c>
      <c r="E9" s="97">
        <v>4945000</v>
      </c>
      <c r="F9" s="100"/>
      <c r="G9" s="100"/>
      <c r="H9" s="100"/>
      <c r="I9" s="100"/>
      <c r="J9" s="100"/>
    </row>
    <row r="10" spans="1:10" s="66" customFormat="1" ht="12.75" customHeight="1">
      <c r="A10" s="253" t="s">
        <v>3</v>
      </c>
      <c r="B10" s="239"/>
      <c r="C10" s="239"/>
      <c r="D10" s="239"/>
      <c r="E10" s="254"/>
      <c r="F10" s="100"/>
      <c r="G10" s="100"/>
      <c r="H10" s="100"/>
      <c r="I10" s="100"/>
    </row>
    <row r="11" spans="1:10" s="19" customFormat="1" ht="12.75" customHeight="1">
      <c r="A11" s="70" t="s">
        <v>87</v>
      </c>
      <c r="B11" s="97">
        <f>B7-300000</f>
        <v>3065000</v>
      </c>
      <c r="C11" s="97" t="s">
        <v>2</v>
      </c>
      <c r="D11" s="97" t="s">
        <v>2</v>
      </c>
      <c r="E11" s="97" t="s">
        <v>2</v>
      </c>
      <c r="F11" s="100"/>
    </row>
    <row r="12" spans="1:10" s="19" customFormat="1" ht="12.75" customHeight="1">
      <c r="A12" s="70" t="s">
        <v>362</v>
      </c>
      <c r="B12" s="97">
        <f>B8-300000</f>
        <v>3585000</v>
      </c>
      <c r="C12" s="97">
        <f t="shared" ref="C12:E13" si="0">C8-300000</f>
        <v>3785000</v>
      </c>
      <c r="D12" s="97">
        <f t="shared" si="0"/>
        <v>3985000</v>
      </c>
      <c r="E12" s="97">
        <f t="shared" si="0"/>
        <v>4185000</v>
      </c>
      <c r="F12" s="100"/>
    </row>
    <row r="13" spans="1:10" s="19" customFormat="1" ht="12.75" customHeight="1">
      <c r="A13" s="70" t="s">
        <v>20</v>
      </c>
      <c r="B13" s="97">
        <f>B9-300000</f>
        <v>4045000</v>
      </c>
      <c r="C13" s="97">
        <f t="shared" si="0"/>
        <v>4245000</v>
      </c>
      <c r="D13" s="97">
        <f t="shared" si="0"/>
        <v>4445000</v>
      </c>
      <c r="E13" s="97">
        <f t="shared" si="0"/>
        <v>4645000</v>
      </c>
      <c r="F13" s="100"/>
    </row>
    <row r="14" spans="1:10" s="66" customFormat="1" ht="12.75" customHeight="1">
      <c r="A14" s="253" t="s">
        <v>126</v>
      </c>
      <c r="B14" s="239"/>
      <c r="C14" s="239"/>
      <c r="D14" s="239"/>
      <c r="E14" s="254"/>
    </row>
    <row r="15" spans="1:10" s="19" customFormat="1" ht="13.5" customHeight="1">
      <c r="A15" s="69" t="s">
        <v>13</v>
      </c>
      <c r="B15" s="33"/>
      <c r="C15" s="33"/>
      <c r="D15" s="101"/>
      <c r="E15" s="75">
        <v>105000</v>
      </c>
      <c r="F15" s="102"/>
    </row>
    <row r="16" spans="1:10" s="19" customFormat="1" ht="12.75" customHeight="1">
      <c r="A16" s="69" t="s">
        <v>452</v>
      </c>
      <c r="B16" s="33"/>
      <c r="C16" s="33"/>
      <c r="D16" s="101"/>
      <c r="E16" s="75">
        <v>100000</v>
      </c>
      <c r="F16" s="102"/>
    </row>
    <row r="17" spans="1:6" s="19" customFormat="1" ht="12.75" customHeight="1">
      <c r="A17" s="103" t="s">
        <v>478</v>
      </c>
      <c r="B17" s="104"/>
      <c r="C17" s="104"/>
      <c r="D17" s="105"/>
      <c r="E17" s="75">
        <v>80000</v>
      </c>
      <c r="F17" s="102"/>
    </row>
    <row r="18" spans="1:6" s="19" customFormat="1" ht="12.75" customHeight="1">
      <c r="A18" s="103" t="s">
        <v>397</v>
      </c>
      <c r="B18" s="104"/>
      <c r="C18" s="104"/>
      <c r="D18" s="105"/>
      <c r="E18" s="75">
        <v>200000</v>
      </c>
      <c r="F18" s="102"/>
    </row>
    <row r="19" spans="1:6" s="19" customFormat="1" ht="12.75" customHeight="1">
      <c r="A19" s="103" t="s">
        <v>477</v>
      </c>
      <c r="B19" s="104"/>
      <c r="C19" s="104"/>
      <c r="D19" s="105"/>
      <c r="E19" s="75">
        <v>300000</v>
      </c>
      <c r="F19" s="102"/>
    </row>
    <row r="20" spans="1:6" s="19" customFormat="1" ht="12.75" customHeight="1">
      <c r="A20" s="69" t="s">
        <v>402</v>
      </c>
      <c r="B20" s="33"/>
      <c r="C20" s="33"/>
      <c r="D20" s="101"/>
      <c r="E20" s="75">
        <v>350000</v>
      </c>
      <c r="F20" s="102"/>
    </row>
    <row r="21" spans="1:6">
      <c r="A21" s="15"/>
      <c r="B21" s="15"/>
      <c r="C21" s="15"/>
      <c r="D21" s="15"/>
    </row>
    <row r="22" spans="1:6" s="94" customFormat="1" ht="14.25" customHeight="1">
      <c r="A22" s="259" t="s">
        <v>130</v>
      </c>
      <c r="B22" s="260"/>
      <c r="C22" s="121" t="s">
        <v>87</v>
      </c>
      <c r="D22" s="121" t="s">
        <v>183</v>
      </c>
      <c r="E22" s="121" t="s">
        <v>20</v>
      </c>
      <c r="F22" s="107"/>
    </row>
    <row r="23" spans="1:6" s="94" customFormat="1" ht="14.25" customHeight="1">
      <c r="A23" s="122" t="s">
        <v>4</v>
      </c>
      <c r="B23" s="123"/>
      <c r="C23" s="108"/>
      <c r="D23" s="108"/>
      <c r="E23" s="108"/>
      <c r="F23" s="109"/>
    </row>
    <row r="24" spans="1:6" s="94" customFormat="1" ht="14.25" customHeight="1">
      <c r="A24" s="251" t="s">
        <v>43</v>
      </c>
      <c r="B24" s="252"/>
      <c r="C24" s="110" t="s">
        <v>5</v>
      </c>
      <c r="D24" s="110" t="s">
        <v>5</v>
      </c>
      <c r="E24" s="110" t="s">
        <v>5</v>
      </c>
      <c r="F24" s="109"/>
    </row>
    <row r="25" spans="1:6" s="94" customFormat="1" ht="14.25" customHeight="1">
      <c r="A25" s="251" t="s">
        <v>44</v>
      </c>
      <c r="B25" s="252"/>
      <c r="C25" s="110" t="s">
        <v>5</v>
      </c>
      <c r="D25" s="110" t="s">
        <v>5</v>
      </c>
      <c r="E25" s="110" t="s">
        <v>5</v>
      </c>
      <c r="F25" s="109"/>
    </row>
    <row r="26" spans="1:6" s="94" customFormat="1" ht="14.25" customHeight="1">
      <c r="A26" s="251" t="s">
        <v>141</v>
      </c>
      <c r="B26" s="252"/>
      <c r="C26" s="110" t="s">
        <v>5</v>
      </c>
      <c r="D26" s="110" t="s">
        <v>5</v>
      </c>
      <c r="E26" s="110" t="s">
        <v>5</v>
      </c>
      <c r="F26" s="109"/>
    </row>
    <row r="27" spans="1:6" s="94" customFormat="1" ht="14.25" customHeight="1">
      <c r="A27" s="251" t="s">
        <v>184</v>
      </c>
      <c r="B27" s="252"/>
      <c r="C27" s="110" t="s">
        <v>5</v>
      </c>
      <c r="D27" s="110" t="s">
        <v>5</v>
      </c>
      <c r="E27" s="110" t="s">
        <v>5</v>
      </c>
      <c r="F27" s="109"/>
    </row>
    <row r="28" spans="1:6" s="94" customFormat="1" ht="14.25" customHeight="1">
      <c r="A28" s="251" t="s">
        <v>185</v>
      </c>
      <c r="B28" s="252"/>
      <c r="C28" s="110" t="s">
        <v>5</v>
      </c>
      <c r="D28" s="110" t="s">
        <v>5</v>
      </c>
      <c r="E28" s="110" t="s">
        <v>5</v>
      </c>
      <c r="F28" s="109"/>
    </row>
    <row r="29" spans="1:6" s="94" customFormat="1" ht="14.25" customHeight="1">
      <c r="A29" s="251" t="s">
        <v>45</v>
      </c>
      <c r="B29" s="252"/>
      <c r="C29" s="110" t="s">
        <v>5</v>
      </c>
      <c r="D29" s="110" t="s">
        <v>5</v>
      </c>
      <c r="E29" s="110" t="s">
        <v>5</v>
      </c>
      <c r="F29" s="109"/>
    </row>
    <row r="30" spans="1:6" s="94" customFormat="1" ht="14.25" customHeight="1">
      <c r="A30" s="251" t="s">
        <v>46</v>
      </c>
      <c r="B30" s="252"/>
      <c r="C30" s="110" t="s">
        <v>5</v>
      </c>
      <c r="D30" s="110" t="s">
        <v>5</v>
      </c>
      <c r="E30" s="110" t="s">
        <v>5</v>
      </c>
      <c r="F30" s="109"/>
    </row>
    <row r="31" spans="1:6" s="94" customFormat="1" ht="14.25" customHeight="1">
      <c r="A31" s="251" t="s">
        <v>47</v>
      </c>
      <c r="B31" s="252"/>
      <c r="C31" s="110" t="s">
        <v>5</v>
      </c>
      <c r="D31" s="110" t="s">
        <v>5</v>
      </c>
      <c r="E31" s="110" t="s">
        <v>5</v>
      </c>
      <c r="F31" s="109"/>
    </row>
    <row r="32" spans="1:6" s="94" customFormat="1" ht="14.25" customHeight="1">
      <c r="A32" s="251" t="s">
        <v>48</v>
      </c>
      <c r="B32" s="252"/>
      <c r="C32" s="110" t="s">
        <v>5</v>
      </c>
      <c r="D32" s="110" t="s">
        <v>5</v>
      </c>
      <c r="E32" s="110" t="s">
        <v>5</v>
      </c>
      <c r="F32" s="109"/>
    </row>
    <row r="33" spans="1:6" s="94" customFormat="1" ht="14.25" customHeight="1">
      <c r="A33" s="126" t="s">
        <v>377</v>
      </c>
      <c r="B33" s="127"/>
      <c r="C33" s="110" t="s">
        <v>5</v>
      </c>
      <c r="D33" s="110" t="s">
        <v>5</v>
      </c>
      <c r="E33" s="110" t="s">
        <v>5</v>
      </c>
      <c r="F33" s="109"/>
    </row>
    <row r="34" spans="1:6" s="94" customFormat="1" ht="14.25" customHeight="1">
      <c r="A34" s="251" t="s">
        <v>49</v>
      </c>
      <c r="B34" s="252"/>
      <c r="C34" s="110" t="s">
        <v>5</v>
      </c>
      <c r="D34" s="110" t="s">
        <v>5</v>
      </c>
      <c r="E34" s="110" t="s">
        <v>5</v>
      </c>
      <c r="F34" s="109"/>
    </row>
    <row r="35" spans="1:6" s="94" customFormat="1" ht="14.25" customHeight="1">
      <c r="A35" s="251" t="s">
        <v>24</v>
      </c>
      <c r="B35" s="252"/>
      <c r="C35" s="110" t="s">
        <v>5</v>
      </c>
      <c r="D35" s="110" t="s">
        <v>5</v>
      </c>
      <c r="E35" s="110" t="s">
        <v>5</v>
      </c>
      <c r="F35" s="109"/>
    </row>
    <row r="36" spans="1:6" s="94" customFormat="1" ht="14.25" customHeight="1">
      <c r="A36" s="251" t="s">
        <v>21</v>
      </c>
      <c r="B36" s="252"/>
      <c r="C36" s="110" t="s">
        <v>5</v>
      </c>
      <c r="D36" s="110" t="s">
        <v>5</v>
      </c>
      <c r="E36" s="110" t="s">
        <v>5</v>
      </c>
      <c r="F36" s="109"/>
    </row>
    <row r="37" spans="1:6" s="94" customFormat="1" ht="14.25" customHeight="1">
      <c r="A37" s="251" t="s">
        <v>259</v>
      </c>
      <c r="B37" s="252"/>
      <c r="C37" s="112" t="s">
        <v>2</v>
      </c>
      <c r="D37" s="110" t="s">
        <v>2</v>
      </c>
      <c r="E37" s="110" t="s">
        <v>5</v>
      </c>
      <c r="F37" s="109"/>
    </row>
    <row r="38" spans="1:6" s="94" customFormat="1" ht="14.25" customHeight="1">
      <c r="A38" s="251" t="s">
        <v>25</v>
      </c>
      <c r="B38" s="252"/>
      <c r="C38" s="110" t="s">
        <v>5</v>
      </c>
      <c r="D38" s="110" t="s">
        <v>5</v>
      </c>
      <c r="E38" s="110" t="s">
        <v>5</v>
      </c>
      <c r="F38" s="109"/>
    </row>
    <row r="39" spans="1:6" s="94" customFormat="1" ht="14.25" customHeight="1">
      <c r="A39" s="251" t="s">
        <v>217</v>
      </c>
      <c r="B39" s="252"/>
      <c r="C39" s="112" t="s">
        <v>2</v>
      </c>
      <c r="D39" s="112" t="s">
        <v>2</v>
      </c>
      <c r="E39" s="110" t="s">
        <v>5</v>
      </c>
      <c r="F39" s="109"/>
    </row>
    <row r="40" spans="1:6" s="94" customFormat="1" ht="14.25" customHeight="1">
      <c r="A40" s="122" t="s">
        <v>9</v>
      </c>
      <c r="B40" s="123"/>
      <c r="C40" s="116"/>
      <c r="D40" s="116"/>
      <c r="E40" s="108"/>
      <c r="F40" s="109"/>
    </row>
    <row r="41" spans="1:6" s="94" customFormat="1" ht="14.25" customHeight="1">
      <c r="A41" s="251" t="s">
        <v>62</v>
      </c>
      <c r="B41" s="252"/>
      <c r="C41" s="110" t="s">
        <v>2</v>
      </c>
      <c r="D41" s="110" t="s">
        <v>5</v>
      </c>
      <c r="E41" s="110" t="s">
        <v>5</v>
      </c>
      <c r="F41" s="109"/>
    </row>
    <row r="42" spans="1:6" s="94" customFormat="1" ht="14.25" customHeight="1">
      <c r="A42" s="251" t="s">
        <v>63</v>
      </c>
      <c r="B42" s="252"/>
      <c r="C42" s="110" t="s">
        <v>2</v>
      </c>
      <c r="D42" s="110" t="s">
        <v>2</v>
      </c>
      <c r="E42" s="110" t="s">
        <v>5</v>
      </c>
      <c r="F42" s="109"/>
    </row>
    <row r="43" spans="1:6" s="94" customFormat="1" ht="14.25" customHeight="1">
      <c r="A43" s="251" t="s">
        <v>64</v>
      </c>
      <c r="B43" s="252"/>
      <c r="C43" s="110" t="s">
        <v>5</v>
      </c>
      <c r="D43" s="110" t="s">
        <v>5</v>
      </c>
      <c r="E43" s="110" t="s">
        <v>5</v>
      </c>
      <c r="F43" s="109"/>
    </row>
    <row r="44" spans="1:6" s="94" customFormat="1" ht="14.25" customHeight="1">
      <c r="A44" s="251" t="s">
        <v>66</v>
      </c>
      <c r="B44" s="252"/>
      <c r="C44" s="110" t="s">
        <v>5</v>
      </c>
      <c r="D44" s="110" t="s">
        <v>5</v>
      </c>
      <c r="E44" s="110" t="s">
        <v>5</v>
      </c>
      <c r="F44" s="109"/>
    </row>
    <row r="45" spans="1:6" s="94" customFormat="1" ht="14.25" customHeight="1">
      <c r="A45" s="251" t="s">
        <v>67</v>
      </c>
      <c r="B45" s="252"/>
      <c r="C45" s="110" t="s">
        <v>5</v>
      </c>
      <c r="D45" s="110" t="s">
        <v>5</v>
      </c>
      <c r="E45" s="110" t="s">
        <v>5</v>
      </c>
      <c r="F45" s="109"/>
    </row>
    <row r="46" spans="1:6" s="94" customFormat="1" ht="14.25" customHeight="1">
      <c r="A46" s="251" t="s">
        <v>187</v>
      </c>
      <c r="B46" s="252"/>
      <c r="C46" s="110" t="s">
        <v>2</v>
      </c>
      <c r="D46" s="110" t="s">
        <v>5</v>
      </c>
      <c r="E46" s="110" t="s">
        <v>5</v>
      </c>
      <c r="F46" s="109"/>
    </row>
    <row r="47" spans="1:6" s="94" customFormat="1" ht="14.25" customHeight="1">
      <c r="A47" s="251" t="s">
        <v>261</v>
      </c>
      <c r="B47" s="252"/>
      <c r="C47" s="110" t="s">
        <v>2</v>
      </c>
      <c r="D47" s="110" t="s">
        <v>2</v>
      </c>
      <c r="E47" s="110" t="s">
        <v>5</v>
      </c>
      <c r="F47" s="109"/>
    </row>
    <row r="48" spans="1:6" s="94" customFormat="1" ht="14.25" customHeight="1">
      <c r="A48" s="251" t="s">
        <v>30</v>
      </c>
      <c r="B48" s="252"/>
      <c r="C48" s="112" t="s">
        <v>2</v>
      </c>
      <c r="D48" s="110" t="s">
        <v>2</v>
      </c>
      <c r="E48" s="110" t="s">
        <v>5</v>
      </c>
      <c r="F48" s="109"/>
    </row>
    <row r="49" spans="1:6" s="94" customFormat="1" ht="14.25" customHeight="1">
      <c r="A49" s="251" t="s">
        <v>188</v>
      </c>
      <c r="B49" s="252"/>
      <c r="C49" s="112" t="s">
        <v>2</v>
      </c>
      <c r="D49" s="110" t="s">
        <v>2</v>
      </c>
      <c r="E49" s="110" t="s">
        <v>5</v>
      </c>
      <c r="F49" s="109"/>
    </row>
    <row r="50" spans="1:6" s="94" customFormat="1" ht="14.25" customHeight="1">
      <c r="A50" s="251" t="s">
        <v>69</v>
      </c>
      <c r="B50" s="252"/>
      <c r="C50" s="110" t="s">
        <v>2</v>
      </c>
      <c r="D50" s="110" t="s">
        <v>2</v>
      </c>
      <c r="E50" s="110" t="s">
        <v>5</v>
      </c>
      <c r="F50" s="109"/>
    </row>
    <row r="51" spans="1:6" s="94" customFormat="1" ht="14.25" customHeight="1">
      <c r="A51" s="251" t="s">
        <v>114</v>
      </c>
      <c r="B51" s="252"/>
      <c r="C51" s="110" t="s">
        <v>2</v>
      </c>
      <c r="D51" s="110" t="s">
        <v>2</v>
      </c>
      <c r="E51" s="110" t="s">
        <v>5</v>
      </c>
      <c r="F51" s="109"/>
    </row>
    <row r="52" spans="1:6" s="94" customFormat="1" ht="14.25" customHeight="1">
      <c r="A52" s="251" t="s">
        <v>10</v>
      </c>
      <c r="B52" s="252"/>
      <c r="C52" s="110" t="s">
        <v>5</v>
      </c>
      <c r="D52" s="110" t="s">
        <v>5</v>
      </c>
      <c r="E52" s="110" t="s">
        <v>5</v>
      </c>
      <c r="F52" s="109"/>
    </row>
    <row r="53" spans="1:6" s="94" customFormat="1" ht="14.25" customHeight="1">
      <c r="A53" s="251" t="s">
        <v>189</v>
      </c>
      <c r="B53" s="252"/>
      <c r="C53" s="110" t="s">
        <v>2</v>
      </c>
      <c r="D53" s="110" t="s">
        <v>463</v>
      </c>
      <c r="E53" s="110" t="s">
        <v>5</v>
      </c>
      <c r="F53" s="109"/>
    </row>
    <row r="54" spans="1:6" s="94" customFormat="1" ht="14.25" customHeight="1">
      <c r="A54" s="251" t="s">
        <v>70</v>
      </c>
      <c r="B54" s="252"/>
      <c r="C54" s="110" t="s">
        <v>2</v>
      </c>
      <c r="D54" s="110" t="s">
        <v>71</v>
      </c>
      <c r="E54" s="110" t="s">
        <v>72</v>
      </c>
      <c r="F54" s="109"/>
    </row>
    <row r="55" spans="1:6" s="94" customFormat="1" ht="14.25" customHeight="1">
      <c r="A55" s="251" t="s">
        <v>124</v>
      </c>
      <c r="B55" s="258"/>
      <c r="C55" s="113" t="s">
        <v>2</v>
      </c>
      <c r="D55" s="113" t="s">
        <v>5</v>
      </c>
      <c r="E55" s="113" t="s">
        <v>5</v>
      </c>
      <c r="F55" s="114"/>
    </row>
    <row r="56" spans="1:6" s="94" customFormat="1" ht="14.25" customHeight="1">
      <c r="A56" s="251" t="s">
        <v>41</v>
      </c>
      <c r="B56" s="252"/>
      <c r="C56" s="110" t="s">
        <v>5</v>
      </c>
      <c r="D56" s="110" t="s">
        <v>5</v>
      </c>
      <c r="E56" s="110" t="s">
        <v>5</v>
      </c>
      <c r="F56" s="109"/>
    </row>
    <row r="57" spans="1:6" s="94" customFormat="1" ht="14.25" customHeight="1">
      <c r="A57" s="251" t="s">
        <v>42</v>
      </c>
      <c r="B57" s="252"/>
      <c r="C57" s="110" t="s">
        <v>5</v>
      </c>
      <c r="D57" s="110" t="s">
        <v>5</v>
      </c>
      <c r="E57" s="110" t="s">
        <v>5</v>
      </c>
      <c r="F57" s="109"/>
    </row>
    <row r="58" spans="1:6" s="94" customFormat="1" ht="14.25" customHeight="1">
      <c r="A58" s="122" t="s">
        <v>153</v>
      </c>
      <c r="B58" s="123"/>
      <c r="C58" s="116"/>
      <c r="D58" s="108"/>
      <c r="E58" s="108"/>
      <c r="F58" s="109"/>
    </row>
    <row r="59" spans="1:6" s="94" customFormat="1" ht="14.25" customHeight="1">
      <c r="A59" s="251" t="s">
        <v>273</v>
      </c>
      <c r="B59" s="252"/>
      <c r="C59" s="110" t="s">
        <v>5</v>
      </c>
      <c r="D59" s="110" t="s">
        <v>5</v>
      </c>
      <c r="E59" s="110" t="s">
        <v>5</v>
      </c>
      <c r="F59" s="109"/>
    </row>
    <row r="60" spans="1:6" s="94" customFormat="1" ht="14.25" customHeight="1">
      <c r="A60" s="251" t="s">
        <v>116</v>
      </c>
      <c r="B60" s="252"/>
      <c r="C60" s="110" t="s">
        <v>5</v>
      </c>
      <c r="D60" s="110" t="s">
        <v>5</v>
      </c>
      <c r="E60" s="110" t="s">
        <v>5</v>
      </c>
      <c r="F60" s="109"/>
    </row>
    <row r="61" spans="1:6" s="94" customFormat="1" ht="14.25" customHeight="1">
      <c r="A61" s="251" t="s">
        <v>117</v>
      </c>
      <c r="B61" s="252"/>
      <c r="C61" s="110" t="s">
        <v>2</v>
      </c>
      <c r="D61" s="110" t="s">
        <v>5</v>
      </c>
      <c r="E61" s="110" t="s">
        <v>5</v>
      </c>
      <c r="F61" s="109"/>
    </row>
    <row r="62" spans="1:6" s="94" customFormat="1" ht="14.25" customHeight="1">
      <c r="A62" s="251" t="s">
        <v>190</v>
      </c>
      <c r="B62" s="252"/>
      <c r="C62" s="110" t="s">
        <v>2</v>
      </c>
      <c r="D62" s="110" t="s">
        <v>2</v>
      </c>
      <c r="E62" s="110" t="s">
        <v>2</v>
      </c>
      <c r="F62" s="109"/>
    </row>
    <row r="63" spans="1:6" s="94" customFormat="1" ht="14.25" customHeight="1">
      <c r="A63" s="251" t="s">
        <v>73</v>
      </c>
      <c r="B63" s="252"/>
      <c r="C63" s="110" t="s">
        <v>5</v>
      </c>
      <c r="D63" s="110" t="s">
        <v>5</v>
      </c>
      <c r="E63" s="110" t="s">
        <v>5</v>
      </c>
      <c r="F63" s="109"/>
    </row>
    <row r="64" spans="1:6" s="94" customFormat="1" ht="14.25" customHeight="1">
      <c r="A64" s="251" t="s">
        <v>119</v>
      </c>
      <c r="B64" s="252"/>
      <c r="C64" s="110" t="s">
        <v>2</v>
      </c>
      <c r="D64" s="110" t="s">
        <v>2</v>
      </c>
      <c r="E64" s="110" t="s">
        <v>5</v>
      </c>
      <c r="F64" s="109"/>
    </row>
    <row r="65" spans="1:6" s="94" customFormat="1" ht="14.25" customHeight="1">
      <c r="A65" s="251" t="s">
        <v>210</v>
      </c>
      <c r="B65" s="252"/>
      <c r="C65" s="110" t="s">
        <v>5</v>
      </c>
      <c r="D65" s="110" t="s">
        <v>5</v>
      </c>
      <c r="E65" s="110" t="s">
        <v>5</v>
      </c>
      <c r="F65" s="109"/>
    </row>
    <row r="66" spans="1:6" s="94" customFormat="1" ht="14.25" customHeight="1">
      <c r="A66" s="122" t="s">
        <v>35</v>
      </c>
      <c r="B66" s="123"/>
      <c r="C66" s="108"/>
      <c r="D66" s="108"/>
      <c r="E66" s="108"/>
      <c r="F66" s="109"/>
    </row>
    <row r="67" spans="1:6" s="94" customFormat="1" ht="14.25" customHeight="1">
      <c r="A67" s="251" t="s">
        <v>333</v>
      </c>
      <c r="B67" s="252"/>
      <c r="C67" s="110" t="s">
        <v>5</v>
      </c>
      <c r="D67" s="110" t="s">
        <v>5</v>
      </c>
      <c r="E67" s="110" t="s">
        <v>2</v>
      </c>
      <c r="F67" s="109"/>
    </row>
    <row r="68" spans="1:6" s="94" customFormat="1" ht="14.25" customHeight="1">
      <c r="A68" s="251" t="s">
        <v>260</v>
      </c>
      <c r="B68" s="252"/>
      <c r="C68" s="110" t="s">
        <v>2</v>
      </c>
      <c r="D68" s="110" t="s">
        <v>2</v>
      </c>
      <c r="E68" s="110" t="s">
        <v>5</v>
      </c>
      <c r="F68" s="109"/>
    </row>
    <row r="69" spans="1:6" s="94" customFormat="1" ht="14.25" customHeight="1">
      <c r="A69" s="251" t="s">
        <v>125</v>
      </c>
      <c r="B69" s="252"/>
      <c r="C69" s="110" t="s">
        <v>2</v>
      </c>
      <c r="D69" s="110" t="s">
        <v>5</v>
      </c>
      <c r="E69" s="110" t="s">
        <v>5</v>
      </c>
      <c r="F69" s="109"/>
    </row>
    <row r="70" spans="1:6" s="94" customFormat="1" ht="14.25" customHeight="1">
      <c r="A70" s="251" t="s">
        <v>52</v>
      </c>
      <c r="B70" s="252"/>
      <c r="C70" s="110" t="s">
        <v>2</v>
      </c>
      <c r="D70" s="110" t="s">
        <v>5</v>
      </c>
      <c r="E70" s="110" t="s">
        <v>5</v>
      </c>
      <c r="F70" s="109"/>
    </row>
    <row r="71" spans="1:6" s="94" customFormat="1" ht="14.25" customHeight="1">
      <c r="A71" s="251" t="s">
        <v>23</v>
      </c>
      <c r="B71" s="252"/>
      <c r="C71" s="110" t="s">
        <v>2</v>
      </c>
      <c r="D71" s="110" t="s">
        <v>5</v>
      </c>
      <c r="E71" s="110" t="s">
        <v>5</v>
      </c>
      <c r="F71" s="109"/>
    </row>
    <row r="72" spans="1:6" s="94" customFormat="1" ht="14.25" customHeight="1">
      <c r="A72" s="251" t="s">
        <v>22</v>
      </c>
      <c r="B72" s="252"/>
      <c r="C72" s="110" t="s">
        <v>5</v>
      </c>
      <c r="D72" s="110" t="s">
        <v>5</v>
      </c>
      <c r="E72" s="110" t="s">
        <v>5</v>
      </c>
      <c r="F72" s="109"/>
    </row>
    <row r="73" spans="1:6" s="94" customFormat="1" ht="14.25" customHeight="1">
      <c r="A73" s="251" t="s">
        <v>222</v>
      </c>
      <c r="B73" s="252"/>
      <c r="C73" s="110" t="s">
        <v>2</v>
      </c>
      <c r="D73" s="110" t="s">
        <v>2</v>
      </c>
      <c r="E73" s="110" t="s">
        <v>5</v>
      </c>
      <c r="F73" s="109"/>
    </row>
    <row r="74" spans="1:6" s="94" customFormat="1" ht="14.25" customHeight="1">
      <c r="A74" s="251" t="s">
        <v>54</v>
      </c>
      <c r="B74" s="252"/>
      <c r="C74" s="110" t="s">
        <v>5</v>
      </c>
      <c r="D74" s="110" t="s">
        <v>5</v>
      </c>
      <c r="E74" s="110" t="s">
        <v>5</v>
      </c>
      <c r="F74" s="109"/>
    </row>
    <row r="75" spans="1:6" s="94" customFormat="1" ht="14.25" customHeight="1">
      <c r="A75" s="251" t="s">
        <v>28</v>
      </c>
      <c r="B75" s="252"/>
      <c r="C75" s="112" t="s">
        <v>2</v>
      </c>
      <c r="D75" s="110" t="s">
        <v>2</v>
      </c>
      <c r="E75" s="110" t="s">
        <v>14</v>
      </c>
      <c r="F75" s="109"/>
    </row>
    <row r="76" spans="1:6" s="94" customFormat="1" ht="14.25" customHeight="1">
      <c r="A76" s="251" t="s">
        <v>56</v>
      </c>
      <c r="B76" s="252"/>
      <c r="C76" s="110" t="s">
        <v>5</v>
      </c>
      <c r="D76" s="110" t="s">
        <v>5</v>
      </c>
      <c r="E76" s="110" t="s">
        <v>5</v>
      </c>
      <c r="F76" s="109"/>
    </row>
    <row r="77" spans="1:6" s="94" customFormat="1" ht="14.25" customHeight="1">
      <c r="A77" s="251" t="s">
        <v>120</v>
      </c>
      <c r="B77" s="258"/>
      <c r="C77" s="110" t="s">
        <v>38</v>
      </c>
      <c r="D77" s="110" t="s">
        <v>38</v>
      </c>
      <c r="E77" s="110" t="s">
        <v>38</v>
      </c>
      <c r="F77" s="111"/>
    </row>
    <row r="78" spans="1:6" s="94" customFormat="1" ht="14.25" customHeight="1">
      <c r="A78" s="251" t="s">
        <v>216</v>
      </c>
      <c r="B78" s="258"/>
      <c r="C78" s="110" t="s">
        <v>2</v>
      </c>
      <c r="D78" s="110" t="s">
        <v>2</v>
      </c>
      <c r="E78" s="110" t="s">
        <v>5</v>
      </c>
      <c r="F78" s="109"/>
    </row>
    <row r="79" spans="1:6" s="94" customFormat="1" ht="14.25" customHeight="1">
      <c r="A79" s="122" t="s">
        <v>123</v>
      </c>
      <c r="B79" s="123"/>
      <c r="C79" s="115"/>
      <c r="D79" s="116"/>
      <c r="E79" s="108"/>
      <c r="F79" s="109"/>
    </row>
    <row r="80" spans="1:6" s="94" customFormat="1" ht="14.25" customHeight="1">
      <c r="A80" s="251" t="s">
        <v>113</v>
      </c>
      <c r="B80" s="252"/>
      <c r="C80" s="110" t="s">
        <v>5</v>
      </c>
      <c r="D80" s="110" t="s">
        <v>5</v>
      </c>
      <c r="E80" s="112" t="s">
        <v>2</v>
      </c>
      <c r="F80" s="111"/>
    </row>
    <row r="81" spans="1:6" s="94" customFormat="1" ht="14.25" customHeight="1">
      <c r="A81" s="251" t="s">
        <v>186</v>
      </c>
      <c r="B81" s="252"/>
      <c r="C81" s="112" t="s">
        <v>2</v>
      </c>
      <c r="D81" s="110" t="s">
        <v>2</v>
      </c>
      <c r="E81" s="110" t="s">
        <v>5</v>
      </c>
      <c r="F81" s="109"/>
    </row>
    <row r="82" spans="1:6" s="94" customFormat="1" ht="14.25" customHeight="1">
      <c r="A82" s="251" t="s">
        <v>401</v>
      </c>
      <c r="B82" s="252"/>
      <c r="C82" s="112" t="s">
        <v>2</v>
      </c>
      <c r="D82" s="110" t="s">
        <v>463</v>
      </c>
      <c r="E82" s="110" t="s">
        <v>5</v>
      </c>
      <c r="F82" s="109"/>
    </row>
    <row r="83" spans="1:6" s="94" customFormat="1" ht="14.25" customHeight="1">
      <c r="A83" s="251" t="s">
        <v>137</v>
      </c>
      <c r="B83" s="252"/>
      <c r="C83" s="110" t="s">
        <v>2</v>
      </c>
      <c r="D83" s="110" t="s">
        <v>5</v>
      </c>
      <c r="E83" s="110" t="s">
        <v>5</v>
      </c>
      <c r="F83" s="109"/>
    </row>
    <row r="84" spans="1:6" s="94" customFormat="1" ht="14.25" customHeight="1">
      <c r="A84" s="251" t="s">
        <v>59</v>
      </c>
      <c r="B84" s="252"/>
      <c r="C84" s="110" t="s">
        <v>5</v>
      </c>
      <c r="D84" s="110" t="s">
        <v>5</v>
      </c>
      <c r="E84" s="110" t="s">
        <v>5</v>
      </c>
      <c r="F84" s="109"/>
    </row>
    <row r="85" spans="1:6" s="94" customFormat="1" ht="14.25" customHeight="1">
      <c r="A85" s="251" t="s">
        <v>60</v>
      </c>
      <c r="B85" s="252"/>
      <c r="C85" s="110" t="s">
        <v>5</v>
      </c>
      <c r="D85" s="110" t="s">
        <v>5</v>
      </c>
      <c r="E85" s="110" t="s">
        <v>5</v>
      </c>
      <c r="F85" s="109"/>
    </row>
    <row r="86" spans="1:6" s="94" customFormat="1" ht="14.25" customHeight="1">
      <c r="A86" s="251" t="s">
        <v>368</v>
      </c>
      <c r="B86" s="252"/>
      <c r="C86" s="110" t="s">
        <v>5</v>
      </c>
      <c r="D86" s="110" t="s">
        <v>5</v>
      </c>
      <c r="E86" s="110" t="s">
        <v>5</v>
      </c>
      <c r="F86" s="109"/>
    </row>
    <row r="87" spans="1:6" s="94" customFormat="1" ht="14.25" customHeight="1">
      <c r="A87" s="124" t="s">
        <v>17</v>
      </c>
      <c r="B87" s="125"/>
      <c r="C87" s="116"/>
      <c r="D87" s="116"/>
      <c r="E87" s="108"/>
      <c r="F87" s="109"/>
    </row>
    <row r="88" spans="1:6" s="94" customFormat="1" ht="14.25" customHeight="1">
      <c r="A88" s="251" t="s">
        <v>262</v>
      </c>
      <c r="B88" s="252"/>
      <c r="C88" s="110" t="s">
        <v>5</v>
      </c>
      <c r="D88" s="110" t="s">
        <v>5</v>
      </c>
      <c r="E88" s="110" t="s">
        <v>5</v>
      </c>
    </row>
    <row r="89" spans="1:6" s="94" customFormat="1" ht="14.25" customHeight="1">
      <c r="A89" s="251" t="s">
        <v>118</v>
      </c>
      <c r="B89" s="252"/>
      <c r="C89" s="110" t="s">
        <v>5</v>
      </c>
      <c r="D89" s="110" t="s">
        <v>5</v>
      </c>
      <c r="E89" s="110" t="s">
        <v>5</v>
      </c>
    </row>
    <row r="90" spans="1:6" s="94" customFormat="1" ht="14.25" customHeight="1">
      <c r="A90" s="118"/>
      <c r="B90" s="118"/>
      <c r="C90" s="109"/>
      <c r="D90" s="109"/>
      <c r="E90" s="117"/>
    </row>
    <row r="91" spans="1:6" s="94" customFormat="1" ht="14.25" customHeight="1">
      <c r="A91" s="118" t="s">
        <v>127</v>
      </c>
      <c r="B91" s="118"/>
      <c r="C91" s="109"/>
      <c r="D91" s="109"/>
      <c r="E91" s="117"/>
    </row>
    <row r="92" spans="1:6" s="94" customFormat="1" ht="14.25" customHeight="1">
      <c r="A92" s="95" t="s">
        <v>258</v>
      </c>
      <c r="B92" s="118"/>
      <c r="C92" s="109"/>
      <c r="D92" s="109"/>
      <c r="E92" s="117"/>
    </row>
    <row r="93" spans="1:6" s="94" customFormat="1" ht="14.25" customHeight="1">
      <c r="A93" s="119" t="s">
        <v>102</v>
      </c>
      <c r="B93" s="118"/>
      <c r="C93" s="109"/>
      <c r="D93" s="109"/>
      <c r="E93" s="117"/>
    </row>
    <row r="94" spans="1:6" s="120" customFormat="1" ht="14.25" customHeight="1">
      <c r="A94" s="255" t="s">
        <v>76</v>
      </c>
      <c r="B94" s="256"/>
      <c r="C94" s="256"/>
      <c r="D94" s="256"/>
      <c r="E94" s="257"/>
    </row>
    <row r="95" spans="1:6" ht="6" customHeight="1"/>
    <row r="96" spans="1:6" ht="6" customHeight="1"/>
  </sheetData>
  <mergeCells count="65">
    <mergeCell ref="A6:E6"/>
    <mergeCell ref="A89:B89"/>
    <mergeCell ref="A59:B59"/>
    <mergeCell ref="A60:B60"/>
    <mergeCell ref="A61:B61"/>
    <mergeCell ref="A62:B62"/>
    <mergeCell ref="A63:B63"/>
    <mergeCell ref="A64:B64"/>
    <mergeCell ref="A88:B88"/>
    <mergeCell ref="A65:B65"/>
    <mergeCell ref="A54:B54"/>
    <mergeCell ref="A50:B50"/>
    <mergeCell ref="A67:B67"/>
    <mergeCell ref="A22:B22"/>
    <mergeCell ref="A10:E10"/>
    <mergeCell ref="A70:B70"/>
    <mergeCell ref="A41:B41"/>
    <mergeCell ref="A42:B42"/>
    <mergeCell ref="A43:B43"/>
    <mergeCell ref="A47:B47"/>
    <mergeCell ref="A80:B80"/>
    <mergeCell ref="A69:B69"/>
    <mergeCell ref="A46:B46"/>
    <mergeCell ref="A45:B45"/>
    <mergeCell ref="A72:B72"/>
    <mergeCell ref="A71:B71"/>
    <mergeCell ref="A55:B55"/>
    <mergeCell ref="A81:B81"/>
    <mergeCell ref="A74:B74"/>
    <mergeCell ref="A68:B68"/>
    <mergeCell ref="A49:B49"/>
    <mergeCell ref="A86:B86"/>
    <mergeCell ref="A85:B85"/>
    <mergeCell ref="A26:B26"/>
    <mergeCell ref="A31:B31"/>
    <mergeCell ref="A94:E94"/>
    <mergeCell ref="A44:B44"/>
    <mergeCell ref="A84:B84"/>
    <mergeCell ref="A75:B75"/>
    <mergeCell ref="A76:B76"/>
    <mergeCell ref="A82:B82"/>
    <mergeCell ref="A83:B83"/>
    <mergeCell ref="A77:B77"/>
    <mergeCell ref="A56:B56"/>
    <mergeCell ref="A57:B57"/>
    <mergeCell ref="A73:B73"/>
    <mergeCell ref="A51:B51"/>
    <mergeCell ref="A78:B78"/>
    <mergeCell ref="A48:B48"/>
    <mergeCell ref="A32:B32"/>
    <mergeCell ref="A34:B34"/>
    <mergeCell ref="A29:B29"/>
    <mergeCell ref="A14:E14"/>
    <mergeCell ref="A53:B53"/>
    <mergeCell ref="A35:B35"/>
    <mergeCell ref="A25:B25"/>
    <mergeCell ref="A52:B52"/>
    <mergeCell ref="A36:B36"/>
    <mergeCell ref="A24:B24"/>
    <mergeCell ref="A39:B39"/>
    <mergeCell ref="A27:B27"/>
    <mergeCell ref="A28:B28"/>
    <mergeCell ref="A37:B37"/>
    <mergeCell ref="A38:B38"/>
    <mergeCell ref="A30:B30"/>
  </mergeCells>
  <printOptions horizontalCentered="1"/>
  <pageMargins left="0.39370078740157483" right="0.39370078740157483" top="0.39370078740157483" bottom="0.39370078740157483" header="0.31496062992125984" footer="0.31496062992125984"/>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9"/>
  <sheetViews>
    <sheetView zoomScale="75" zoomScaleNormal="75" workbookViewId="0">
      <selection activeCell="K24" sqref="K24"/>
    </sheetView>
  </sheetViews>
  <sheetFormatPr defaultColWidth="9.140625" defaultRowHeight="12.75"/>
  <cols>
    <col min="1" max="1" width="59.140625" style="1" customWidth="1"/>
    <col min="2" max="2" width="17.7109375" style="1" customWidth="1"/>
    <col min="3" max="6" width="20.7109375" style="1" customWidth="1"/>
    <col min="7" max="9" width="11.7109375" style="1" bestFit="1" customWidth="1"/>
    <col min="10" max="16384" width="9.140625" style="1"/>
  </cols>
  <sheetData>
    <row r="1" spans="1:11" ht="6.75" customHeight="1">
      <c r="A1" s="24"/>
      <c r="C1" s="12"/>
      <c r="D1" s="12"/>
      <c r="E1" s="16"/>
      <c r="F1" s="16"/>
    </row>
    <row r="2" spans="1:11" s="20" customFormat="1" ht="141.75" customHeight="1">
      <c r="A2" s="24"/>
      <c r="B2" s="24"/>
      <c r="F2" s="64" t="str">
        <f>Picanto!D2</f>
        <v>ÉRVÉNYES: 2016. SZEPTEMBER 5-TŐL</v>
      </c>
    </row>
    <row r="3" spans="1:11" ht="12.75" customHeight="1">
      <c r="A3" s="253"/>
      <c r="B3" s="254"/>
      <c r="C3" s="96" t="s">
        <v>36</v>
      </c>
      <c r="D3" s="96" t="s">
        <v>0</v>
      </c>
      <c r="E3" s="96" t="s">
        <v>128</v>
      </c>
      <c r="F3" s="96" t="s">
        <v>37</v>
      </c>
    </row>
    <row r="4" spans="1:11" ht="12.75" customHeight="1">
      <c r="A4" s="261" t="s">
        <v>1</v>
      </c>
      <c r="B4" s="262"/>
      <c r="C4" s="97">
        <v>1396</v>
      </c>
      <c r="D4" s="97">
        <v>1591</v>
      </c>
      <c r="E4" s="97">
        <v>1396</v>
      </c>
      <c r="F4" s="98">
        <v>1582</v>
      </c>
    </row>
    <row r="5" spans="1:11" ht="12.75" customHeight="1">
      <c r="A5" s="261" t="s">
        <v>411</v>
      </c>
      <c r="B5" s="262"/>
      <c r="C5" s="99" t="s">
        <v>407</v>
      </c>
      <c r="D5" s="97" t="s">
        <v>409</v>
      </c>
      <c r="E5" s="99" t="s">
        <v>407</v>
      </c>
      <c r="F5" s="99" t="s">
        <v>410</v>
      </c>
      <c r="G5" s="133"/>
      <c r="H5" s="133"/>
      <c r="I5" s="133"/>
      <c r="J5" s="133"/>
      <c r="K5" s="133"/>
    </row>
    <row r="6" spans="1:11" s="66" customFormat="1" ht="12.75" customHeight="1">
      <c r="A6" s="253" t="s">
        <v>89</v>
      </c>
      <c r="B6" s="239"/>
      <c r="C6" s="239"/>
      <c r="D6" s="239"/>
      <c r="E6" s="239"/>
      <c r="F6" s="254"/>
    </row>
    <row r="7" spans="1:11" s="19" customFormat="1" ht="12.75" customHeight="1">
      <c r="A7" s="261" t="s">
        <v>87</v>
      </c>
      <c r="B7" s="262"/>
      <c r="C7" s="97">
        <v>4015000</v>
      </c>
      <c r="D7" s="97" t="s">
        <v>2</v>
      </c>
      <c r="E7" s="97">
        <v>4515000</v>
      </c>
      <c r="F7" s="97" t="s">
        <v>2</v>
      </c>
      <c r="G7" s="100"/>
      <c r="H7" s="100"/>
      <c r="I7" s="100"/>
      <c r="J7" s="100"/>
    </row>
    <row r="8" spans="1:11" s="19" customFormat="1" ht="12.75" customHeight="1">
      <c r="A8" s="261" t="s">
        <v>362</v>
      </c>
      <c r="B8" s="262"/>
      <c r="C8" s="97">
        <v>4415000</v>
      </c>
      <c r="D8" s="97">
        <v>4665000</v>
      </c>
      <c r="E8" s="97">
        <v>4915000</v>
      </c>
      <c r="F8" s="97">
        <v>5115000</v>
      </c>
      <c r="G8" s="100"/>
      <c r="H8" s="100"/>
      <c r="I8" s="100"/>
      <c r="J8" s="100"/>
    </row>
    <row r="9" spans="1:11" s="19" customFormat="1" ht="12.75" customHeight="1">
      <c r="A9" s="261" t="s">
        <v>461</v>
      </c>
      <c r="B9" s="262"/>
      <c r="C9" s="97">
        <v>4885000</v>
      </c>
      <c r="D9" s="97">
        <v>5135000</v>
      </c>
      <c r="E9" s="97">
        <v>5385000</v>
      </c>
      <c r="F9" s="97">
        <v>5585000</v>
      </c>
      <c r="G9" s="100"/>
      <c r="H9" s="100"/>
      <c r="I9" s="100"/>
      <c r="J9" s="100"/>
    </row>
    <row r="10" spans="1:11" s="66" customFormat="1" ht="12.75" customHeight="1">
      <c r="A10" s="253" t="s">
        <v>3</v>
      </c>
      <c r="B10" s="239"/>
      <c r="C10" s="239"/>
      <c r="D10" s="239"/>
      <c r="E10" s="239"/>
      <c r="F10" s="254"/>
    </row>
    <row r="11" spans="1:11" s="19" customFormat="1" ht="12.75" customHeight="1">
      <c r="A11" s="261" t="s">
        <v>87</v>
      </c>
      <c r="B11" s="262"/>
      <c r="C11" s="97">
        <f>C7-200000</f>
        <v>3815000</v>
      </c>
      <c r="D11" s="97" t="s">
        <v>2</v>
      </c>
      <c r="E11" s="97">
        <f>E7-200000</f>
        <v>4315000</v>
      </c>
      <c r="F11" s="97" t="s">
        <v>2</v>
      </c>
      <c r="G11" s="100"/>
    </row>
    <row r="12" spans="1:11" s="19" customFormat="1" ht="12.75" customHeight="1">
      <c r="A12" s="261" t="s">
        <v>362</v>
      </c>
      <c r="B12" s="262"/>
      <c r="C12" s="97">
        <f>C8-200000</f>
        <v>4215000</v>
      </c>
      <c r="D12" s="97">
        <f>D8-200000</f>
        <v>4465000</v>
      </c>
      <c r="E12" s="97">
        <f>E8-200000</f>
        <v>4715000</v>
      </c>
      <c r="F12" s="97">
        <f>F8-200000</f>
        <v>4915000</v>
      </c>
      <c r="G12" s="100"/>
      <c r="H12" s="100"/>
      <c r="I12" s="100"/>
      <c r="J12" s="100"/>
    </row>
    <row r="13" spans="1:11" s="19" customFormat="1" ht="12.75" customHeight="1">
      <c r="A13" s="261" t="s">
        <v>461</v>
      </c>
      <c r="B13" s="262"/>
      <c r="C13" s="97">
        <f>C9-200000</f>
        <v>4685000</v>
      </c>
      <c r="D13" s="97">
        <f>D9-200000</f>
        <v>4935000</v>
      </c>
      <c r="E13" s="97">
        <f>E9-200000</f>
        <v>5185000</v>
      </c>
      <c r="F13" s="97">
        <f>F9-200000</f>
        <v>5385000</v>
      </c>
      <c r="G13" s="100"/>
    </row>
    <row r="14" spans="1:11" s="66" customFormat="1" ht="12.75" customHeight="1">
      <c r="A14" s="253" t="s">
        <v>126</v>
      </c>
      <c r="B14" s="239"/>
      <c r="C14" s="239"/>
      <c r="D14" s="239"/>
      <c r="E14" s="239"/>
      <c r="F14" s="254"/>
    </row>
    <row r="15" spans="1:11" s="19" customFormat="1" ht="12.75" customHeight="1">
      <c r="A15" s="69" t="s">
        <v>468</v>
      </c>
      <c r="B15" s="33"/>
      <c r="C15" s="33"/>
      <c r="D15" s="33"/>
      <c r="E15" s="274">
        <v>100000</v>
      </c>
      <c r="F15" s="275"/>
      <c r="G15" s="102"/>
    </row>
    <row r="16" spans="1:11" s="19" customFormat="1" ht="13.5" customHeight="1">
      <c r="A16" s="69" t="s">
        <v>13</v>
      </c>
      <c r="B16" s="33"/>
      <c r="C16" s="33"/>
      <c r="D16" s="33"/>
      <c r="E16" s="274">
        <v>110000</v>
      </c>
      <c r="F16" s="275"/>
      <c r="G16" s="102"/>
    </row>
    <row r="17" spans="1:7" s="19" customFormat="1" ht="54.75" customHeight="1">
      <c r="A17" s="266" t="s">
        <v>467</v>
      </c>
      <c r="B17" s="267"/>
      <c r="C17" s="267"/>
      <c r="D17" s="268"/>
      <c r="E17" s="274">
        <v>185000</v>
      </c>
      <c r="F17" s="275"/>
      <c r="G17" s="102"/>
    </row>
    <row r="18" spans="1:7" s="19" customFormat="1" ht="27.75" customHeight="1">
      <c r="A18" s="266" t="s">
        <v>466</v>
      </c>
      <c r="B18" s="267"/>
      <c r="C18" s="267"/>
      <c r="D18" s="268"/>
      <c r="E18" s="274">
        <v>275000</v>
      </c>
      <c r="F18" s="275"/>
      <c r="G18" s="102"/>
    </row>
    <row r="19" spans="1:7" s="19" customFormat="1" ht="25.5" customHeight="1">
      <c r="A19" s="263" t="s">
        <v>465</v>
      </c>
      <c r="B19" s="264"/>
      <c r="C19" s="264"/>
      <c r="D19" s="265"/>
      <c r="E19" s="274">
        <v>170000</v>
      </c>
      <c r="F19" s="275"/>
      <c r="G19" s="102"/>
    </row>
    <row r="20" spans="1:7" s="19" customFormat="1" ht="12.75" customHeight="1">
      <c r="A20" s="103" t="s">
        <v>469</v>
      </c>
      <c r="B20" s="132"/>
      <c r="C20" s="132"/>
      <c r="D20" s="132"/>
      <c r="E20" s="274">
        <v>300000</v>
      </c>
      <c r="F20" s="275"/>
      <c r="G20" s="102"/>
    </row>
    <row r="21" spans="1:7" s="19" customFormat="1" ht="12.75" customHeight="1">
      <c r="A21" s="103" t="s">
        <v>129</v>
      </c>
      <c r="B21" s="132"/>
      <c r="C21" s="132"/>
      <c r="D21" s="132"/>
      <c r="E21" s="274">
        <v>400000</v>
      </c>
      <c r="F21" s="275"/>
      <c r="G21" s="102"/>
    </row>
    <row r="22" spans="1:7" s="19" customFormat="1" ht="12.75" customHeight="1">
      <c r="A22" s="69" t="s">
        <v>549</v>
      </c>
      <c r="B22" s="132"/>
      <c r="C22" s="132"/>
      <c r="D22" s="132"/>
      <c r="E22" s="274">
        <v>350000</v>
      </c>
      <c r="F22" s="275"/>
      <c r="G22" s="102"/>
    </row>
    <row r="23" spans="1:7">
      <c r="A23" s="15"/>
      <c r="B23" s="15"/>
      <c r="C23" s="15"/>
      <c r="D23" s="15"/>
      <c r="E23" s="15"/>
      <c r="F23" s="15"/>
    </row>
    <row r="24" spans="1:7" s="94" customFormat="1" ht="14.25" customHeight="1">
      <c r="A24" s="259" t="s">
        <v>130</v>
      </c>
      <c r="B24" s="273"/>
      <c r="C24" s="260"/>
      <c r="D24" s="106" t="s">
        <v>87</v>
      </c>
      <c r="E24" s="106" t="s">
        <v>362</v>
      </c>
      <c r="F24" s="106" t="s">
        <v>461</v>
      </c>
    </row>
    <row r="25" spans="1:7" s="94" customFormat="1" ht="14.25" customHeight="1">
      <c r="A25" s="269" t="s">
        <v>4</v>
      </c>
      <c r="B25" s="270"/>
      <c r="C25" s="271"/>
      <c r="D25" s="108"/>
      <c r="E25" s="108"/>
      <c r="F25" s="108"/>
    </row>
    <row r="26" spans="1:7" s="94" customFormat="1" ht="14.25" customHeight="1">
      <c r="A26" s="251" t="s">
        <v>43</v>
      </c>
      <c r="B26" s="272"/>
      <c r="C26" s="252"/>
      <c r="D26" s="110" t="s">
        <v>5</v>
      </c>
      <c r="E26" s="110" t="s">
        <v>5</v>
      </c>
      <c r="F26" s="110" t="s">
        <v>5</v>
      </c>
    </row>
    <row r="27" spans="1:7" s="94" customFormat="1" ht="14.25" customHeight="1">
      <c r="A27" s="251" t="s">
        <v>44</v>
      </c>
      <c r="B27" s="272"/>
      <c r="C27" s="252"/>
      <c r="D27" s="110" t="s">
        <v>5</v>
      </c>
      <c r="E27" s="110" t="s">
        <v>5</v>
      </c>
      <c r="F27" s="110" t="s">
        <v>5</v>
      </c>
    </row>
    <row r="28" spans="1:7" s="94" customFormat="1" ht="14.25" customHeight="1">
      <c r="A28" s="251" t="s">
        <v>191</v>
      </c>
      <c r="B28" s="272"/>
      <c r="C28" s="252"/>
      <c r="D28" s="110" t="s">
        <v>5</v>
      </c>
      <c r="E28" s="110" t="s">
        <v>5</v>
      </c>
      <c r="F28" s="110" t="s">
        <v>5</v>
      </c>
    </row>
    <row r="29" spans="1:7" s="94" customFormat="1" ht="14.25" customHeight="1">
      <c r="A29" s="251" t="s">
        <v>192</v>
      </c>
      <c r="B29" s="272"/>
      <c r="C29" s="252"/>
      <c r="D29" s="110" t="s">
        <v>5</v>
      </c>
      <c r="E29" s="110" t="s">
        <v>5</v>
      </c>
      <c r="F29" s="110" t="s">
        <v>5</v>
      </c>
    </row>
    <row r="30" spans="1:7" s="94" customFormat="1" ht="14.25" customHeight="1">
      <c r="A30" s="251" t="s">
        <v>45</v>
      </c>
      <c r="B30" s="272"/>
      <c r="C30" s="252"/>
      <c r="D30" s="110" t="s">
        <v>5</v>
      </c>
      <c r="E30" s="110" t="s">
        <v>5</v>
      </c>
      <c r="F30" s="110" t="s">
        <v>5</v>
      </c>
    </row>
    <row r="31" spans="1:7" s="94" customFormat="1" ht="14.25" customHeight="1">
      <c r="A31" s="251" t="s">
        <v>132</v>
      </c>
      <c r="B31" s="272"/>
      <c r="C31" s="252"/>
      <c r="D31" s="110" t="s">
        <v>5</v>
      </c>
      <c r="E31" s="110" t="s">
        <v>5</v>
      </c>
      <c r="F31" s="110" t="s">
        <v>5</v>
      </c>
    </row>
    <row r="32" spans="1:7" s="94" customFormat="1" ht="14.25" customHeight="1">
      <c r="A32" s="251" t="s">
        <v>263</v>
      </c>
      <c r="B32" s="272"/>
      <c r="C32" s="252"/>
      <c r="D32" s="110" t="s">
        <v>5</v>
      </c>
      <c r="E32" s="110" t="s">
        <v>5</v>
      </c>
      <c r="F32" s="110" t="s">
        <v>5</v>
      </c>
    </row>
    <row r="33" spans="1:6" s="94" customFormat="1" ht="14.25" customHeight="1">
      <c r="A33" s="251" t="s">
        <v>133</v>
      </c>
      <c r="B33" s="272"/>
      <c r="C33" s="252"/>
      <c r="D33" s="110" t="s">
        <v>5</v>
      </c>
      <c r="E33" s="110" t="s">
        <v>5</v>
      </c>
      <c r="F33" s="110" t="s">
        <v>5</v>
      </c>
    </row>
    <row r="34" spans="1:6" s="94" customFormat="1" ht="14.25" customHeight="1">
      <c r="A34" s="251" t="s">
        <v>47</v>
      </c>
      <c r="B34" s="272"/>
      <c r="C34" s="252"/>
      <c r="D34" s="110" t="s">
        <v>5</v>
      </c>
      <c r="E34" s="110" t="s">
        <v>5</v>
      </c>
      <c r="F34" s="110" t="s">
        <v>5</v>
      </c>
    </row>
    <row r="35" spans="1:6" s="94" customFormat="1" ht="14.25" customHeight="1">
      <c r="A35" s="251" t="s">
        <v>377</v>
      </c>
      <c r="B35" s="272"/>
      <c r="C35" s="252"/>
      <c r="D35" s="110" t="s">
        <v>5</v>
      </c>
      <c r="E35" s="110" t="s">
        <v>5</v>
      </c>
      <c r="F35" s="110" t="s">
        <v>5</v>
      </c>
    </row>
    <row r="36" spans="1:6" s="94" customFormat="1" ht="14.25" customHeight="1">
      <c r="A36" s="251" t="s">
        <v>48</v>
      </c>
      <c r="B36" s="272"/>
      <c r="C36" s="252"/>
      <c r="D36" s="110" t="s">
        <v>5</v>
      </c>
      <c r="E36" s="110" t="s">
        <v>5</v>
      </c>
      <c r="F36" s="110" t="s">
        <v>5</v>
      </c>
    </row>
    <row r="37" spans="1:6" s="94" customFormat="1" ht="14.25" customHeight="1">
      <c r="A37" s="251" t="s">
        <v>7</v>
      </c>
      <c r="B37" s="272"/>
      <c r="C37" s="252"/>
      <c r="D37" s="110" t="s">
        <v>5</v>
      </c>
      <c r="E37" s="110" t="s">
        <v>5</v>
      </c>
      <c r="F37" s="110" t="s">
        <v>5</v>
      </c>
    </row>
    <row r="38" spans="1:6" s="94" customFormat="1" ht="14.25" customHeight="1">
      <c r="A38" s="251" t="s">
        <v>24</v>
      </c>
      <c r="B38" s="272"/>
      <c r="C38" s="252"/>
      <c r="D38" s="110" t="s">
        <v>5</v>
      </c>
      <c r="E38" s="110" t="s">
        <v>5</v>
      </c>
      <c r="F38" s="110" t="s">
        <v>5</v>
      </c>
    </row>
    <row r="39" spans="1:6" s="94" customFormat="1" ht="14.25" customHeight="1">
      <c r="A39" s="251" t="s">
        <v>21</v>
      </c>
      <c r="B39" s="272"/>
      <c r="C39" s="252"/>
      <c r="D39" s="110" t="s">
        <v>5</v>
      </c>
      <c r="E39" s="110" t="s">
        <v>5</v>
      </c>
      <c r="F39" s="110" t="s">
        <v>5</v>
      </c>
    </row>
    <row r="40" spans="1:6" s="94" customFormat="1" ht="14.25" customHeight="1">
      <c r="A40" s="251" t="s">
        <v>25</v>
      </c>
      <c r="B40" s="272"/>
      <c r="C40" s="252"/>
      <c r="D40" s="110" t="s">
        <v>5</v>
      </c>
      <c r="E40" s="110" t="s">
        <v>5</v>
      </c>
      <c r="F40" s="110" t="s">
        <v>5</v>
      </c>
    </row>
    <row r="41" spans="1:6" s="94" customFormat="1" ht="14.25" customHeight="1">
      <c r="A41" s="251" t="s">
        <v>32</v>
      </c>
      <c r="B41" s="272"/>
      <c r="C41" s="252"/>
      <c r="D41" s="110" t="s">
        <v>5</v>
      </c>
      <c r="E41" s="110" t="s">
        <v>5</v>
      </c>
      <c r="F41" s="110" t="s">
        <v>5</v>
      </c>
    </row>
    <row r="42" spans="1:6" s="94" customFormat="1" ht="14.25" customHeight="1">
      <c r="A42" s="269" t="s">
        <v>9</v>
      </c>
      <c r="B42" s="270"/>
      <c r="C42" s="271"/>
      <c r="D42" s="116"/>
      <c r="E42" s="116"/>
      <c r="F42" s="116"/>
    </row>
    <row r="43" spans="1:6" s="94" customFormat="1" ht="14.25" customHeight="1">
      <c r="A43" s="251" t="s">
        <v>62</v>
      </c>
      <c r="B43" s="272"/>
      <c r="C43" s="252"/>
      <c r="D43" s="110" t="s">
        <v>5</v>
      </c>
      <c r="E43" s="110" t="s">
        <v>5</v>
      </c>
      <c r="F43" s="110" t="s">
        <v>5</v>
      </c>
    </row>
    <row r="44" spans="1:6" s="94" customFormat="1" ht="14.25" customHeight="1">
      <c r="A44" s="251" t="s">
        <v>63</v>
      </c>
      <c r="B44" s="272"/>
      <c r="C44" s="252"/>
      <c r="D44" s="110" t="s">
        <v>464</v>
      </c>
      <c r="E44" s="110" t="s">
        <v>5</v>
      </c>
      <c r="F44" s="110" t="s">
        <v>5</v>
      </c>
    </row>
    <row r="45" spans="1:6" s="94" customFormat="1" ht="14.25" customHeight="1">
      <c r="A45" s="251" t="s">
        <v>138</v>
      </c>
      <c r="B45" s="272"/>
      <c r="C45" s="252"/>
      <c r="D45" s="110" t="s">
        <v>5</v>
      </c>
      <c r="E45" s="110" t="s">
        <v>5</v>
      </c>
      <c r="F45" s="110" t="s">
        <v>5</v>
      </c>
    </row>
    <row r="46" spans="1:6" s="94" customFormat="1" ht="14.25" customHeight="1">
      <c r="A46" s="251" t="s">
        <v>66</v>
      </c>
      <c r="B46" s="272"/>
      <c r="C46" s="252"/>
      <c r="D46" s="110" t="s">
        <v>5</v>
      </c>
      <c r="E46" s="110" t="s">
        <v>5</v>
      </c>
      <c r="F46" s="110" t="s">
        <v>5</v>
      </c>
    </row>
    <row r="47" spans="1:6" s="94" customFormat="1" ht="14.25" customHeight="1">
      <c r="A47" s="251" t="s">
        <v>67</v>
      </c>
      <c r="B47" s="272"/>
      <c r="C47" s="252"/>
      <c r="D47" s="110" t="s">
        <v>5</v>
      </c>
      <c r="E47" s="110" t="s">
        <v>5</v>
      </c>
      <c r="F47" s="110" t="s">
        <v>5</v>
      </c>
    </row>
    <row r="48" spans="1:6" s="94" customFormat="1" ht="14.25" customHeight="1">
      <c r="A48" s="251" t="s">
        <v>264</v>
      </c>
      <c r="B48" s="272"/>
      <c r="C48" s="252"/>
      <c r="D48" s="110" t="s">
        <v>2</v>
      </c>
      <c r="E48" s="110" t="s">
        <v>110</v>
      </c>
      <c r="F48" s="110" t="s">
        <v>5</v>
      </c>
    </row>
    <row r="49" spans="1:6" s="94" customFormat="1" ht="14.25" customHeight="1">
      <c r="A49" s="251" t="s">
        <v>68</v>
      </c>
      <c r="B49" s="272"/>
      <c r="C49" s="252"/>
      <c r="D49" s="110" t="s">
        <v>5</v>
      </c>
      <c r="E49" s="110" t="s">
        <v>5</v>
      </c>
      <c r="F49" s="110" t="s">
        <v>5</v>
      </c>
    </row>
    <row r="50" spans="1:6" s="94" customFormat="1" ht="14.25" customHeight="1">
      <c r="A50" s="251" t="s">
        <v>139</v>
      </c>
      <c r="B50" s="272"/>
      <c r="C50" s="252"/>
      <c r="D50" s="110" t="s">
        <v>464</v>
      </c>
      <c r="E50" s="110" t="s">
        <v>5</v>
      </c>
      <c r="F50" s="110" t="s">
        <v>5</v>
      </c>
    </row>
    <row r="51" spans="1:6" s="94" customFormat="1" ht="14.25" customHeight="1">
      <c r="A51" s="251" t="s">
        <v>390</v>
      </c>
      <c r="B51" s="272"/>
      <c r="C51" s="252"/>
      <c r="D51" s="110" t="s">
        <v>2</v>
      </c>
      <c r="E51" s="110" t="s">
        <v>110</v>
      </c>
      <c r="F51" s="110" t="s">
        <v>5</v>
      </c>
    </row>
    <row r="52" spans="1:6" s="94" customFormat="1" ht="14.25" customHeight="1">
      <c r="A52" s="251" t="s">
        <v>129</v>
      </c>
      <c r="B52" s="272"/>
      <c r="C52" s="252"/>
      <c r="D52" s="110" t="s">
        <v>2</v>
      </c>
      <c r="E52" s="110" t="s">
        <v>14</v>
      </c>
      <c r="F52" s="110" t="s">
        <v>14</v>
      </c>
    </row>
    <row r="53" spans="1:6" s="94" customFormat="1" ht="14.25" customHeight="1">
      <c r="A53" s="251" t="s">
        <v>69</v>
      </c>
      <c r="B53" s="272"/>
      <c r="C53" s="252"/>
      <c r="D53" s="110" t="s">
        <v>464</v>
      </c>
      <c r="E53" s="110" t="s">
        <v>5</v>
      </c>
      <c r="F53" s="110" t="s">
        <v>5</v>
      </c>
    </row>
    <row r="54" spans="1:6" s="94" customFormat="1" ht="14.25" customHeight="1">
      <c r="A54" s="251" t="s">
        <v>57</v>
      </c>
      <c r="B54" s="272"/>
      <c r="C54" s="252"/>
      <c r="D54" s="110" t="s">
        <v>464</v>
      </c>
      <c r="E54" s="110" t="s">
        <v>5</v>
      </c>
      <c r="F54" s="110" t="s">
        <v>5</v>
      </c>
    </row>
    <row r="55" spans="1:6" s="94" customFormat="1" ht="14.25" customHeight="1">
      <c r="A55" s="251" t="s">
        <v>79</v>
      </c>
      <c r="B55" s="272"/>
      <c r="C55" s="252"/>
      <c r="D55" s="110" t="s">
        <v>5</v>
      </c>
      <c r="E55" s="110" t="s">
        <v>5</v>
      </c>
      <c r="F55" s="110" t="s">
        <v>5</v>
      </c>
    </row>
    <row r="56" spans="1:6" s="94" customFormat="1" ht="14.25" customHeight="1">
      <c r="A56" s="251" t="s">
        <v>115</v>
      </c>
      <c r="B56" s="272"/>
      <c r="C56" s="252"/>
      <c r="D56" s="110" t="s">
        <v>5</v>
      </c>
      <c r="E56" s="110" t="s">
        <v>5</v>
      </c>
      <c r="F56" s="110" t="s">
        <v>5</v>
      </c>
    </row>
    <row r="57" spans="1:6" s="94" customFormat="1" ht="14.25" customHeight="1">
      <c r="A57" s="251" t="s">
        <v>29</v>
      </c>
      <c r="B57" s="272"/>
      <c r="C57" s="252"/>
      <c r="D57" s="110" t="s">
        <v>9</v>
      </c>
      <c r="E57" s="110" t="s">
        <v>110</v>
      </c>
      <c r="F57" s="110" t="s">
        <v>5</v>
      </c>
    </row>
    <row r="58" spans="1:6" s="94" customFormat="1" ht="14.25" customHeight="1">
      <c r="A58" s="251" t="s">
        <v>400</v>
      </c>
      <c r="B58" s="272"/>
      <c r="C58" s="252"/>
      <c r="D58" s="110" t="s">
        <v>2</v>
      </c>
      <c r="E58" s="110" t="s">
        <v>110</v>
      </c>
      <c r="F58" s="110" t="s">
        <v>5</v>
      </c>
    </row>
    <row r="59" spans="1:6" s="94" customFormat="1" ht="14.25" customHeight="1">
      <c r="A59" s="251" t="s">
        <v>65</v>
      </c>
      <c r="B59" s="272"/>
      <c r="C59" s="252"/>
      <c r="D59" s="110" t="s">
        <v>9</v>
      </c>
      <c r="E59" s="110" t="s">
        <v>2</v>
      </c>
      <c r="F59" s="110" t="s">
        <v>5</v>
      </c>
    </row>
    <row r="60" spans="1:6" s="94" customFormat="1" ht="14.25" customHeight="1">
      <c r="A60" s="251" t="s">
        <v>146</v>
      </c>
      <c r="B60" s="272"/>
      <c r="C60" s="252"/>
      <c r="D60" s="110" t="s">
        <v>2</v>
      </c>
      <c r="E60" s="110" t="s">
        <v>5</v>
      </c>
      <c r="F60" s="110" t="s">
        <v>5</v>
      </c>
    </row>
    <row r="61" spans="1:6" s="94" customFormat="1" ht="14.25" customHeight="1">
      <c r="A61" s="251" t="s">
        <v>70</v>
      </c>
      <c r="B61" s="272"/>
      <c r="C61" s="252"/>
      <c r="D61" s="110" t="s">
        <v>71</v>
      </c>
      <c r="E61" s="110" t="s">
        <v>72</v>
      </c>
      <c r="F61" s="110" t="s">
        <v>72</v>
      </c>
    </row>
    <row r="62" spans="1:6" s="94" customFormat="1" ht="14.25" customHeight="1">
      <c r="A62" s="251" t="s">
        <v>41</v>
      </c>
      <c r="B62" s="272"/>
      <c r="C62" s="252"/>
      <c r="D62" s="110" t="s">
        <v>5</v>
      </c>
      <c r="E62" s="110" t="s">
        <v>5</v>
      </c>
      <c r="F62" s="110" t="s">
        <v>5</v>
      </c>
    </row>
    <row r="63" spans="1:6" s="94" customFormat="1" ht="14.25" customHeight="1">
      <c r="A63" s="251" t="s">
        <v>42</v>
      </c>
      <c r="B63" s="272"/>
      <c r="C63" s="252"/>
      <c r="D63" s="110" t="s">
        <v>5</v>
      </c>
      <c r="E63" s="110" t="s">
        <v>5</v>
      </c>
      <c r="F63" s="110" t="s">
        <v>5</v>
      </c>
    </row>
    <row r="64" spans="1:6" s="94" customFormat="1" ht="14.25" customHeight="1">
      <c r="A64" s="251" t="s">
        <v>8</v>
      </c>
      <c r="B64" s="272"/>
      <c r="C64" s="252"/>
      <c r="D64" s="113" t="s">
        <v>5</v>
      </c>
      <c r="E64" s="113" t="s">
        <v>2</v>
      </c>
      <c r="F64" s="113" t="s">
        <v>2</v>
      </c>
    </row>
    <row r="65" spans="1:6" s="94" customFormat="1" ht="14.25" customHeight="1">
      <c r="A65" s="251" t="s">
        <v>124</v>
      </c>
      <c r="B65" s="272"/>
      <c r="C65" s="252"/>
      <c r="D65" s="113" t="s">
        <v>464</v>
      </c>
      <c r="E65" s="113" t="s">
        <v>5</v>
      </c>
      <c r="F65" s="113" t="s">
        <v>5</v>
      </c>
    </row>
    <row r="66" spans="1:6" s="94" customFormat="1" ht="14.25" customHeight="1">
      <c r="A66" s="269" t="s">
        <v>153</v>
      </c>
      <c r="B66" s="270"/>
      <c r="C66" s="271"/>
      <c r="D66" s="116"/>
      <c r="E66" s="108"/>
      <c r="F66" s="108"/>
    </row>
    <row r="67" spans="1:6" s="94" customFormat="1" ht="14.25" customHeight="1">
      <c r="A67" s="251" t="s">
        <v>273</v>
      </c>
      <c r="B67" s="272"/>
      <c r="C67" s="252"/>
      <c r="D67" s="110" t="s">
        <v>5</v>
      </c>
      <c r="E67" s="110" t="s">
        <v>5</v>
      </c>
      <c r="F67" s="110" t="s">
        <v>5</v>
      </c>
    </row>
    <row r="68" spans="1:6" s="94" customFormat="1" ht="14.25" customHeight="1">
      <c r="A68" s="251" t="s">
        <v>116</v>
      </c>
      <c r="B68" s="272"/>
      <c r="C68" s="252"/>
      <c r="D68" s="110" t="s">
        <v>5</v>
      </c>
      <c r="E68" s="110" t="s">
        <v>5</v>
      </c>
      <c r="F68" s="110" t="s">
        <v>5</v>
      </c>
    </row>
    <row r="69" spans="1:6" s="94" customFormat="1" ht="14.25" customHeight="1">
      <c r="A69" s="251" t="s">
        <v>117</v>
      </c>
      <c r="B69" s="272"/>
      <c r="C69" s="252"/>
      <c r="D69" s="110" t="s">
        <v>464</v>
      </c>
      <c r="E69" s="110" t="s">
        <v>5</v>
      </c>
      <c r="F69" s="110" t="s">
        <v>5</v>
      </c>
    </row>
    <row r="70" spans="1:6" s="94" customFormat="1" ht="14.25" customHeight="1">
      <c r="A70" s="251" t="s">
        <v>73</v>
      </c>
      <c r="B70" s="272"/>
      <c r="C70" s="252"/>
      <c r="D70" s="110" t="s">
        <v>5</v>
      </c>
      <c r="E70" s="110" t="s">
        <v>5</v>
      </c>
      <c r="F70" s="110" t="s">
        <v>5</v>
      </c>
    </row>
    <row r="71" spans="1:6" s="94" customFormat="1" ht="14.25" customHeight="1">
      <c r="A71" s="251" t="s">
        <v>119</v>
      </c>
      <c r="B71" s="272"/>
      <c r="C71" s="252"/>
      <c r="D71" s="110" t="s">
        <v>5</v>
      </c>
      <c r="E71" s="110" t="s">
        <v>5</v>
      </c>
      <c r="F71" s="110" t="s">
        <v>5</v>
      </c>
    </row>
    <row r="72" spans="1:6" s="94" customFormat="1" ht="14.25" customHeight="1">
      <c r="A72" s="251" t="s">
        <v>74</v>
      </c>
      <c r="B72" s="272"/>
      <c r="C72" s="252"/>
      <c r="D72" s="110" t="s">
        <v>464</v>
      </c>
      <c r="E72" s="110" t="s">
        <v>5</v>
      </c>
      <c r="F72" s="110" t="s">
        <v>5</v>
      </c>
    </row>
    <row r="73" spans="1:6" s="94" customFormat="1" ht="14.25" customHeight="1">
      <c r="A73" s="269" t="s">
        <v>35</v>
      </c>
      <c r="B73" s="270"/>
      <c r="C73" s="271"/>
      <c r="D73" s="108"/>
      <c r="E73" s="108"/>
      <c r="F73" s="108"/>
    </row>
    <row r="74" spans="1:6" s="94" customFormat="1" ht="14.25" customHeight="1">
      <c r="A74" s="251" t="s">
        <v>50</v>
      </c>
      <c r="B74" s="272"/>
      <c r="C74" s="252"/>
      <c r="D74" s="110" t="s">
        <v>464</v>
      </c>
      <c r="E74" s="110" t="s">
        <v>5</v>
      </c>
      <c r="F74" s="110" t="s">
        <v>5</v>
      </c>
    </row>
    <row r="75" spans="1:6" s="94" customFormat="1" ht="14.25" customHeight="1">
      <c r="A75" s="251" t="s">
        <v>111</v>
      </c>
      <c r="B75" s="272"/>
      <c r="C75" s="252"/>
      <c r="D75" s="112" t="s">
        <v>2</v>
      </c>
      <c r="E75" s="110" t="s">
        <v>5</v>
      </c>
      <c r="F75" s="110" t="s">
        <v>5</v>
      </c>
    </row>
    <row r="76" spans="1:6" s="94" customFormat="1" ht="14.25" customHeight="1">
      <c r="A76" s="251" t="s">
        <v>51</v>
      </c>
      <c r="B76" s="272"/>
      <c r="C76" s="252"/>
      <c r="D76" s="110" t="s">
        <v>464</v>
      </c>
      <c r="E76" s="110" t="s">
        <v>5</v>
      </c>
      <c r="F76" s="110" t="s">
        <v>5</v>
      </c>
    </row>
    <row r="77" spans="1:6" s="94" customFormat="1" ht="14.25" customHeight="1">
      <c r="A77" s="251" t="s">
        <v>52</v>
      </c>
      <c r="B77" s="272"/>
      <c r="C77" s="252"/>
      <c r="D77" s="110" t="s">
        <v>5</v>
      </c>
      <c r="E77" s="110" t="s">
        <v>5</v>
      </c>
      <c r="F77" s="110" t="s">
        <v>5</v>
      </c>
    </row>
    <row r="78" spans="1:6" s="94" customFormat="1" ht="14.25" customHeight="1">
      <c r="A78" s="251" t="s">
        <v>53</v>
      </c>
      <c r="B78" s="272"/>
      <c r="C78" s="252"/>
      <c r="D78" s="110" t="s">
        <v>5</v>
      </c>
      <c r="E78" s="110" t="s">
        <v>5</v>
      </c>
      <c r="F78" s="110" t="s">
        <v>5</v>
      </c>
    </row>
    <row r="79" spans="1:6" s="94" customFormat="1" ht="14.25" customHeight="1">
      <c r="A79" s="251" t="s">
        <v>23</v>
      </c>
      <c r="B79" s="272"/>
      <c r="C79" s="252"/>
      <c r="D79" s="110" t="s">
        <v>464</v>
      </c>
      <c r="E79" s="110" t="s">
        <v>5</v>
      </c>
      <c r="F79" s="110" t="s">
        <v>5</v>
      </c>
    </row>
    <row r="80" spans="1:6" s="94" customFormat="1" ht="14.25" customHeight="1">
      <c r="A80" s="251" t="s">
        <v>22</v>
      </c>
      <c r="B80" s="272"/>
      <c r="C80" s="252"/>
      <c r="D80" s="110" t="s">
        <v>5</v>
      </c>
      <c r="E80" s="110" t="s">
        <v>5</v>
      </c>
      <c r="F80" s="110" t="s">
        <v>5</v>
      </c>
    </row>
    <row r="81" spans="1:6" s="94" customFormat="1" ht="14.25" customHeight="1">
      <c r="A81" s="251" t="s">
        <v>222</v>
      </c>
      <c r="B81" s="272"/>
      <c r="C81" s="252"/>
      <c r="D81" s="110" t="s">
        <v>2</v>
      </c>
      <c r="E81" s="110" t="s">
        <v>5</v>
      </c>
      <c r="F81" s="110" t="s">
        <v>5</v>
      </c>
    </row>
    <row r="82" spans="1:6" s="94" customFormat="1" ht="14.25" customHeight="1">
      <c r="A82" s="251" t="s">
        <v>371</v>
      </c>
      <c r="B82" s="272"/>
      <c r="C82" s="252"/>
      <c r="D82" s="110" t="s">
        <v>2</v>
      </c>
      <c r="E82" s="110" t="s">
        <v>2</v>
      </c>
      <c r="F82" s="110" t="s">
        <v>5</v>
      </c>
    </row>
    <row r="83" spans="1:6" s="94" customFormat="1" ht="14.25" customHeight="1">
      <c r="A83" s="251" t="s">
        <v>54</v>
      </c>
      <c r="B83" s="272"/>
      <c r="C83" s="252"/>
      <c r="D83" s="110" t="s">
        <v>5</v>
      </c>
      <c r="E83" s="110" t="s">
        <v>5</v>
      </c>
      <c r="F83" s="110" t="s">
        <v>5</v>
      </c>
    </row>
    <row r="84" spans="1:6" s="94" customFormat="1" ht="14.25" customHeight="1">
      <c r="A84" s="251" t="s">
        <v>112</v>
      </c>
      <c r="B84" s="272"/>
      <c r="C84" s="252"/>
      <c r="D84" s="112" t="s">
        <v>2</v>
      </c>
      <c r="E84" s="110" t="s">
        <v>2</v>
      </c>
      <c r="F84" s="110" t="s">
        <v>5</v>
      </c>
    </row>
    <row r="85" spans="1:6" s="94" customFormat="1" ht="14.25" customHeight="1">
      <c r="A85" s="251" t="s">
        <v>55</v>
      </c>
      <c r="B85" s="272"/>
      <c r="C85" s="252"/>
      <c r="D85" s="110" t="s">
        <v>5</v>
      </c>
      <c r="E85" s="110" t="s">
        <v>5</v>
      </c>
      <c r="F85" s="110" t="s">
        <v>5</v>
      </c>
    </row>
    <row r="86" spans="1:6" s="94" customFormat="1" ht="14.25" customHeight="1">
      <c r="A86" s="251" t="s">
        <v>28</v>
      </c>
      <c r="B86" s="272"/>
      <c r="C86" s="252"/>
      <c r="D86" s="112" t="s">
        <v>2</v>
      </c>
      <c r="E86" s="110" t="s">
        <v>14</v>
      </c>
      <c r="F86" s="110" t="s">
        <v>14</v>
      </c>
    </row>
    <row r="87" spans="1:6" s="94" customFormat="1" ht="14.25" customHeight="1">
      <c r="A87" s="251" t="s">
        <v>56</v>
      </c>
      <c r="B87" s="272"/>
      <c r="C87" s="252"/>
      <c r="D87" s="110" t="s">
        <v>5</v>
      </c>
      <c r="E87" s="110" t="s">
        <v>5</v>
      </c>
      <c r="F87" s="110" t="s">
        <v>5</v>
      </c>
    </row>
    <row r="88" spans="1:6" s="94" customFormat="1" ht="14.25" customHeight="1">
      <c r="A88" s="251" t="s">
        <v>120</v>
      </c>
      <c r="B88" s="272"/>
      <c r="C88" s="252"/>
      <c r="D88" s="110" t="s">
        <v>39</v>
      </c>
      <c r="E88" s="110" t="s">
        <v>39</v>
      </c>
      <c r="F88" s="110" t="s">
        <v>40</v>
      </c>
    </row>
    <row r="89" spans="1:6" s="94" customFormat="1" ht="14.25" customHeight="1">
      <c r="A89" s="251" t="s">
        <v>131</v>
      </c>
      <c r="B89" s="272"/>
      <c r="C89" s="252"/>
      <c r="D89" s="112" t="s">
        <v>2</v>
      </c>
      <c r="E89" s="110" t="s">
        <v>2</v>
      </c>
      <c r="F89" s="110" t="s">
        <v>5</v>
      </c>
    </row>
    <row r="90" spans="1:6" s="94" customFormat="1" ht="14.25" customHeight="1">
      <c r="A90" s="269" t="s">
        <v>123</v>
      </c>
      <c r="B90" s="270"/>
      <c r="C90" s="271"/>
      <c r="D90" s="115"/>
      <c r="E90" s="116"/>
      <c r="F90" s="116"/>
    </row>
    <row r="91" spans="1:6" s="94" customFormat="1" ht="14.25" customHeight="1">
      <c r="A91" s="251" t="s">
        <v>134</v>
      </c>
      <c r="B91" s="272"/>
      <c r="C91" s="252"/>
      <c r="D91" s="110" t="s">
        <v>5</v>
      </c>
      <c r="E91" s="112" t="s">
        <v>2</v>
      </c>
      <c r="F91" s="112" t="s">
        <v>2</v>
      </c>
    </row>
    <row r="92" spans="1:6" s="94" customFormat="1" ht="14.25" customHeight="1">
      <c r="A92" s="251" t="s">
        <v>135</v>
      </c>
      <c r="B92" s="272"/>
      <c r="C92" s="252"/>
      <c r="D92" s="110" t="s">
        <v>464</v>
      </c>
      <c r="E92" s="110" t="s">
        <v>5</v>
      </c>
      <c r="F92" s="110" t="s">
        <v>5</v>
      </c>
    </row>
    <row r="93" spans="1:6" s="94" customFormat="1" ht="14.25" customHeight="1">
      <c r="A93" s="251" t="s">
        <v>58</v>
      </c>
      <c r="B93" s="272"/>
      <c r="C93" s="252"/>
      <c r="D93" s="112" t="s">
        <v>2</v>
      </c>
      <c r="E93" s="110" t="s">
        <v>5</v>
      </c>
      <c r="F93" s="110" t="s">
        <v>5</v>
      </c>
    </row>
    <row r="94" spans="1:6" s="94" customFormat="1" ht="14.25" customHeight="1">
      <c r="A94" s="251" t="s">
        <v>136</v>
      </c>
      <c r="B94" s="272"/>
      <c r="C94" s="252"/>
      <c r="D94" s="112" t="s">
        <v>2</v>
      </c>
      <c r="E94" s="110" t="s">
        <v>5</v>
      </c>
      <c r="F94" s="110" t="s">
        <v>5</v>
      </c>
    </row>
    <row r="95" spans="1:6" s="94" customFormat="1" ht="14.25" customHeight="1">
      <c r="A95" s="251" t="s">
        <v>399</v>
      </c>
      <c r="B95" s="272"/>
      <c r="C95" s="252"/>
      <c r="D95" s="112" t="s">
        <v>2</v>
      </c>
      <c r="E95" s="110" t="s">
        <v>110</v>
      </c>
      <c r="F95" s="110" t="s">
        <v>5</v>
      </c>
    </row>
    <row r="96" spans="1:6" s="94" customFormat="1" ht="14.25" customHeight="1">
      <c r="A96" s="251" t="s">
        <v>137</v>
      </c>
      <c r="B96" s="272"/>
      <c r="C96" s="252"/>
      <c r="D96" s="110" t="s">
        <v>5</v>
      </c>
      <c r="E96" s="110" t="s">
        <v>5</v>
      </c>
      <c r="F96" s="110" t="s">
        <v>5</v>
      </c>
    </row>
    <row r="97" spans="1:6" s="94" customFormat="1" ht="14.25" customHeight="1">
      <c r="A97" s="251" t="s">
        <v>59</v>
      </c>
      <c r="B97" s="272"/>
      <c r="C97" s="252"/>
      <c r="D97" s="110" t="s">
        <v>5</v>
      </c>
      <c r="E97" s="110" t="s">
        <v>5</v>
      </c>
      <c r="F97" s="110" t="s">
        <v>5</v>
      </c>
    </row>
    <row r="98" spans="1:6" s="94" customFormat="1" ht="14.25" customHeight="1">
      <c r="A98" s="251" t="s">
        <v>60</v>
      </c>
      <c r="B98" s="272"/>
      <c r="C98" s="252"/>
      <c r="D98" s="110" t="s">
        <v>5</v>
      </c>
      <c r="E98" s="110" t="s">
        <v>5</v>
      </c>
      <c r="F98" s="110" t="s">
        <v>5</v>
      </c>
    </row>
    <row r="99" spans="1:6" s="94" customFormat="1" ht="14.25" customHeight="1">
      <c r="A99" s="251" t="s">
        <v>368</v>
      </c>
      <c r="B99" s="272"/>
      <c r="C99" s="252"/>
      <c r="D99" s="110" t="s">
        <v>5</v>
      </c>
      <c r="E99" s="110" t="s">
        <v>5</v>
      </c>
      <c r="F99" s="110" t="s">
        <v>5</v>
      </c>
    </row>
    <row r="100" spans="1:6" s="94" customFormat="1" ht="14.25" customHeight="1">
      <c r="A100" s="269" t="s">
        <v>75</v>
      </c>
      <c r="B100" s="270"/>
      <c r="C100" s="271"/>
      <c r="D100" s="116"/>
      <c r="E100" s="116"/>
      <c r="F100" s="116"/>
    </row>
    <row r="101" spans="1:6" s="94" customFormat="1" ht="14.25" customHeight="1">
      <c r="A101" s="251" t="s">
        <v>262</v>
      </c>
      <c r="B101" s="272"/>
      <c r="C101" s="252"/>
      <c r="D101" s="110" t="s">
        <v>5</v>
      </c>
      <c r="E101" s="110" t="s">
        <v>5</v>
      </c>
      <c r="F101" s="110" t="s">
        <v>5</v>
      </c>
    </row>
    <row r="102" spans="1:6" s="94" customFormat="1" ht="14.25" customHeight="1">
      <c r="A102" s="251" t="s">
        <v>118</v>
      </c>
      <c r="B102" s="272"/>
      <c r="C102" s="252"/>
      <c r="D102" s="110" t="s">
        <v>5</v>
      </c>
      <c r="E102" s="110" t="s">
        <v>5</v>
      </c>
      <c r="F102" s="110" t="s">
        <v>5</v>
      </c>
    </row>
    <row r="103" spans="1:6" s="94" customFormat="1" ht="14.25" customHeight="1">
      <c r="A103" s="118"/>
      <c r="B103" s="109"/>
      <c r="C103" s="109"/>
      <c r="D103" s="109"/>
      <c r="E103" s="109"/>
      <c r="F103" s="117"/>
    </row>
    <row r="104" spans="1:6" s="94" customFormat="1" ht="14.25" customHeight="1">
      <c r="A104" s="118" t="s">
        <v>127</v>
      </c>
      <c r="B104" s="109"/>
      <c r="C104" s="109"/>
      <c r="D104" s="109"/>
      <c r="E104" s="109"/>
      <c r="F104" s="117"/>
    </row>
    <row r="105" spans="1:6" s="94" customFormat="1" ht="14.25" customHeight="1">
      <c r="A105" s="95" t="s">
        <v>258</v>
      </c>
      <c r="B105" s="109"/>
      <c r="C105" s="109"/>
      <c r="D105" s="109"/>
      <c r="E105" s="109"/>
      <c r="F105" s="117"/>
    </row>
    <row r="106" spans="1:6" s="94" customFormat="1" ht="14.25" customHeight="1">
      <c r="A106" s="119" t="s">
        <v>102</v>
      </c>
      <c r="B106" s="109"/>
      <c r="C106" s="109"/>
      <c r="D106" s="109"/>
      <c r="E106" s="109"/>
      <c r="F106" s="117"/>
    </row>
    <row r="107" spans="1:6" s="120" customFormat="1" ht="14.25" customHeight="1">
      <c r="A107" s="255" t="s">
        <v>76</v>
      </c>
      <c r="B107" s="256"/>
      <c r="C107" s="256"/>
      <c r="D107" s="256"/>
      <c r="E107" s="256"/>
      <c r="F107" s="257"/>
    </row>
    <row r="108" spans="1:6" ht="6" customHeight="1"/>
    <row r="109" spans="1:6" ht="6" customHeight="1"/>
  </sheetData>
  <mergeCells count="103">
    <mergeCell ref="A24:C24"/>
    <mergeCell ref="E16:F16"/>
    <mergeCell ref="E17:F17"/>
    <mergeCell ref="E18:F18"/>
    <mergeCell ref="E19:F19"/>
    <mergeCell ref="E20:F20"/>
    <mergeCell ref="E21:F21"/>
    <mergeCell ref="E22:F22"/>
    <mergeCell ref="A3:B3"/>
    <mergeCell ref="A10:F10"/>
    <mergeCell ref="A6:F6"/>
    <mergeCell ref="A14:F14"/>
    <mergeCell ref="E15:F15"/>
    <mergeCell ref="A28:C28"/>
    <mergeCell ref="A88:C88"/>
    <mergeCell ref="A89:C89"/>
    <mergeCell ref="A64:C64"/>
    <mergeCell ref="A65:C65"/>
    <mergeCell ref="A62:C62"/>
    <mergeCell ref="A63:C63"/>
    <mergeCell ref="A25:C25"/>
    <mergeCell ref="A26:C26"/>
    <mergeCell ref="A27:C27"/>
    <mergeCell ref="A81:C81"/>
    <mergeCell ref="A82:C82"/>
    <mergeCell ref="A40:C40"/>
    <mergeCell ref="A29:C29"/>
    <mergeCell ref="A30:C30"/>
    <mergeCell ref="A31:C31"/>
    <mergeCell ref="A32:C32"/>
    <mergeCell ref="A33:C33"/>
    <mergeCell ref="A34:C34"/>
    <mergeCell ref="A35:C35"/>
    <mergeCell ref="A36:C36"/>
    <mergeCell ref="A37:C37"/>
    <mergeCell ref="A38:C38"/>
    <mergeCell ref="A39:C39"/>
    <mergeCell ref="A41:C41"/>
    <mergeCell ref="A73:C73"/>
    <mergeCell ref="A74:C74"/>
    <mergeCell ref="A75:C75"/>
    <mergeCell ref="A76:C76"/>
    <mergeCell ref="A77:C77"/>
    <mergeCell ref="A78:C78"/>
    <mergeCell ref="A79:C79"/>
    <mergeCell ref="A80:C80"/>
    <mergeCell ref="A57:C57"/>
    <mergeCell ref="A58:C58"/>
    <mergeCell ref="A59:C59"/>
    <mergeCell ref="A60:C60"/>
    <mergeCell ref="A61:C61"/>
    <mergeCell ref="A70:C70"/>
    <mergeCell ref="A71:C71"/>
    <mergeCell ref="A72:C72"/>
    <mergeCell ref="A51:C51"/>
    <mergeCell ref="A98:C98"/>
    <mergeCell ref="A99:C99"/>
    <mergeCell ref="A42:C42"/>
    <mergeCell ref="A43:C43"/>
    <mergeCell ref="A44:C44"/>
    <mergeCell ref="A45:C45"/>
    <mergeCell ref="A46:C46"/>
    <mergeCell ref="A47:C47"/>
    <mergeCell ref="A48:C48"/>
    <mergeCell ref="A49:C49"/>
    <mergeCell ref="A50:C50"/>
    <mergeCell ref="A97:C97"/>
    <mergeCell ref="A84:C84"/>
    <mergeCell ref="A85:C85"/>
    <mergeCell ref="A86:C86"/>
    <mergeCell ref="A87:C87"/>
    <mergeCell ref="A90:C90"/>
    <mergeCell ref="A91:C91"/>
    <mergeCell ref="A92:C92"/>
    <mergeCell ref="A93:C93"/>
    <mergeCell ref="A94:C94"/>
    <mergeCell ref="A95:C95"/>
    <mergeCell ref="A96:C96"/>
    <mergeCell ref="A83:C83"/>
    <mergeCell ref="A107:F107"/>
    <mergeCell ref="A4:B4"/>
    <mergeCell ref="A5:B5"/>
    <mergeCell ref="A7:B7"/>
    <mergeCell ref="A8:B8"/>
    <mergeCell ref="A9:B9"/>
    <mergeCell ref="A11:B11"/>
    <mergeCell ref="A12:B12"/>
    <mergeCell ref="A13:B13"/>
    <mergeCell ref="A19:D19"/>
    <mergeCell ref="A18:D18"/>
    <mergeCell ref="A17:D17"/>
    <mergeCell ref="A66:C66"/>
    <mergeCell ref="A67:C67"/>
    <mergeCell ref="A68:C68"/>
    <mergeCell ref="A69:C69"/>
    <mergeCell ref="A101:C101"/>
    <mergeCell ref="A102:C102"/>
    <mergeCell ref="A100:C100"/>
    <mergeCell ref="A52:C52"/>
    <mergeCell ref="A53:C53"/>
    <mergeCell ref="A54:C54"/>
    <mergeCell ref="A55:C55"/>
    <mergeCell ref="A56:C56"/>
  </mergeCells>
  <printOptions horizontalCentered="1"/>
  <pageMargins left="0.39370078740157483" right="0.39370078740157483" top="0.39370078740157483" bottom="0.39370078740157483" header="0.27559055118110237" footer="0.27559055118110237"/>
  <pageSetup paperSize="9" scale="48" orientation="portrait" r:id="rId1"/>
  <headerFooter alignWithMargins="0"/>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2"/>
  <sheetViews>
    <sheetView zoomScale="75" zoomScaleNormal="75" workbookViewId="0">
      <selection activeCell="B43" sqref="B43"/>
    </sheetView>
  </sheetViews>
  <sheetFormatPr defaultRowHeight="12.75"/>
  <cols>
    <col min="1" max="1" width="98.7109375" customWidth="1"/>
    <col min="2" max="2" width="37" customWidth="1"/>
    <col min="3" max="6" width="10.42578125" bestFit="1" customWidth="1"/>
  </cols>
  <sheetData>
    <row r="1" spans="1:6" ht="6.75" customHeight="1">
      <c r="A1" s="61"/>
      <c r="B1" s="61"/>
    </row>
    <row r="2" spans="1:6" ht="141.75" customHeight="1">
      <c r="A2" s="187"/>
      <c r="B2" s="16" t="str">
        <f>Picanto!D2</f>
        <v>ÉRVÉNYES: 2016. SZEPTEMBER 5-TŐL</v>
      </c>
    </row>
    <row r="3" spans="1:6">
      <c r="A3" s="184"/>
      <c r="B3" s="38" t="s">
        <v>518</v>
      </c>
    </row>
    <row r="4" spans="1:6">
      <c r="A4" s="177" t="s">
        <v>1</v>
      </c>
      <c r="B4" s="39">
        <v>1591</v>
      </c>
    </row>
    <row r="5" spans="1:6">
      <c r="A5" s="177" t="s">
        <v>411</v>
      </c>
      <c r="B5" s="39" t="s">
        <v>519</v>
      </c>
    </row>
    <row r="6" spans="1:6">
      <c r="A6" s="276" t="s">
        <v>89</v>
      </c>
      <c r="B6" s="277"/>
    </row>
    <row r="7" spans="1:6">
      <c r="A7" s="177" t="s">
        <v>520</v>
      </c>
      <c r="B7" s="39">
        <v>7429000</v>
      </c>
      <c r="C7" s="65"/>
      <c r="D7" s="65"/>
      <c r="E7" s="65"/>
      <c r="F7" s="65"/>
    </row>
    <row r="8" spans="1:6">
      <c r="A8" s="276" t="s">
        <v>3</v>
      </c>
      <c r="B8" s="277"/>
    </row>
    <row r="9" spans="1:6">
      <c r="A9" s="177" t="s">
        <v>520</v>
      </c>
      <c r="B9" s="39">
        <f>B7-500000</f>
        <v>6929000</v>
      </c>
    </row>
    <row r="10" spans="1:6">
      <c r="A10" s="276" t="s">
        <v>126</v>
      </c>
      <c r="B10" s="278"/>
    </row>
    <row r="11" spans="1:6" ht="14.25" customHeight="1">
      <c r="A11" s="58" t="s">
        <v>13</v>
      </c>
      <c r="B11" s="178">
        <v>120000</v>
      </c>
    </row>
    <row r="12" spans="1:6" ht="14.25" customHeight="1">
      <c r="A12" s="175" t="s">
        <v>158</v>
      </c>
      <c r="B12" s="178">
        <v>275000</v>
      </c>
    </row>
    <row r="13" spans="1:6">
      <c r="A13" s="58" t="s">
        <v>521</v>
      </c>
      <c r="B13" s="176">
        <v>450000</v>
      </c>
    </row>
    <row r="14" spans="1:6">
      <c r="A14" s="61"/>
    </row>
    <row r="15" spans="1:6" ht="14.25" customHeight="1">
      <c r="A15" s="179" t="s">
        <v>130</v>
      </c>
      <c r="B15" s="21" t="s">
        <v>520</v>
      </c>
    </row>
    <row r="16" spans="1:6" s="4" customFormat="1" ht="14.25" customHeight="1">
      <c r="A16" s="181" t="s">
        <v>4</v>
      </c>
      <c r="B16" s="22"/>
    </row>
    <row r="17" spans="1:2" s="6" customFormat="1" ht="14.25" customHeight="1">
      <c r="A17" s="180" t="s">
        <v>194</v>
      </c>
      <c r="B17" s="5" t="s">
        <v>5</v>
      </c>
    </row>
    <row r="18" spans="1:2" s="6" customFormat="1" ht="14.25" customHeight="1">
      <c r="A18" s="180" t="s">
        <v>195</v>
      </c>
      <c r="B18" s="5" t="s">
        <v>5</v>
      </c>
    </row>
    <row r="19" spans="1:2" s="6" customFormat="1" ht="14.25" customHeight="1">
      <c r="A19" s="180" t="s">
        <v>329</v>
      </c>
      <c r="B19" s="5" t="s">
        <v>5</v>
      </c>
    </row>
    <row r="20" spans="1:2" s="6" customFormat="1" ht="14.25" customHeight="1">
      <c r="A20" s="180" t="s">
        <v>330</v>
      </c>
      <c r="B20" s="5" t="s">
        <v>5</v>
      </c>
    </row>
    <row r="21" spans="1:2" s="6" customFormat="1" ht="14.25" customHeight="1">
      <c r="A21" s="180" t="s">
        <v>522</v>
      </c>
      <c r="B21" s="5" t="s">
        <v>14</v>
      </c>
    </row>
    <row r="22" spans="1:2" s="6" customFormat="1" ht="14.25" customHeight="1">
      <c r="A22" s="180" t="s">
        <v>377</v>
      </c>
      <c r="B22" s="5" t="s">
        <v>5</v>
      </c>
    </row>
    <row r="23" spans="1:2" s="6" customFormat="1" ht="14.25" customHeight="1">
      <c r="A23" s="180" t="s">
        <v>224</v>
      </c>
      <c r="B23" s="5" t="s">
        <v>5</v>
      </c>
    </row>
    <row r="24" spans="1:2" s="6" customFormat="1" ht="14.25" customHeight="1">
      <c r="A24" s="180" t="s">
        <v>225</v>
      </c>
      <c r="B24" s="5" t="s">
        <v>5</v>
      </c>
    </row>
    <row r="25" spans="1:2" s="6" customFormat="1" ht="14.25" customHeight="1">
      <c r="A25" s="180" t="s">
        <v>197</v>
      </c>
      <c r="B25" s="5" t="s">
        <v>5</v>
      </c>
    </row>
    <row r="26" spans="1:2" s="4" customFormat="1" ht="14.25" customHeight="1">
      <c r="A26" s="181" t="s">
        <v>9</v>
      </c>
      <c r="B26" s="9"/>
    </row>
    <row r="27" spans="1:2" s="4" customFormat="1" ht="14.25" customHeight="1">
      <c r="A27" s="180" t="s">
        <v>27</v>
      </c>
      <c r="B27" s="5" t="s">
        <v>5</v>
      </c>
    </row>
    <row r="28" spans="1:2" s="4" customFormat="1" ht="14.25" customHeight="1">
      <c r="A28" s="180" t="s">
        <v>280</v>
      </c>
      <c r="B28" s="5" t="s">
        <v>5</v>
      </c>
    </row>
    <row r="29" spans="1:2" s="4" customFormat="1" ht="14.25" customHeight="1">
      <c r="A29" s="180" t="s">
        <v>231</v>
      </c>
      <c r="B29" s="5" t="s">
        <v>5</v>
      </c>
    </row>
    <row r="30" spans="1:2" s="4" customFormat="1" ht="14.25" customHeight="1">
      <c r="A30" s="180" t="s">
        <v>201</v>
      </c>
      <c r="B30" s="5" t="s">
        <v>5</v>
      </c>
    </row>
    <row r="31" spans="1:2" s="4" customFormat="1" ht="14.25" customHeight="1">
      <c r="A31" s="180" t="s">
        <v>146</v>
      </c>
      <c r="B31" s="5" t="s">
        <v>5</v>
      </c>
    </row>
    <row r="32" spans="1:2" s="4" customFormat="1" ht="14.25" customHeight="1">
      <c r="A32" s="180" t="s">
        <v>202</v>
      </c>
      <c r="B32" s="5" t="s">
        <v>5</v>
      </c>
    </row>
    <row r="33" spans="1:2" s="4" customFormat="1" ht="14.25" customHeight="1">
      <c r="A33" s="180" t="s">
        <v>233</v>
      </c>
      <c r="B33" s="5" t="s">
        <v>5</v>
      </c>
    </row>
    <row r="34" spans="1:2" s="4" customFormat="1" ht="14.25" customHeight="1">
      <c r="A34" s="180" t="s">
        <v>206</v>
      </c>
      <c r="B34" s="5" t="s">
        <v>5</v>
      </c>
    </row>
    <row r="35" spans="1:2" s="4" customFormat="1" ht="14.25" customHeight="1">
      <c r="A35" s="180" t="s">
        <v>234</v>
      </c>
      <c r="B35" s="5" t="s">
        <v>5</v>
      </c>
    </row>
    <row r="36" spans="1:2" s="4" customFormat="1" ht="14.25" customHeight="1">
      <c r="A36" s="180" t="s">
        <v>179</v>
      </c>
      <c r="B36" s="5" t="s">
        <v>5</v>
      </c>
    </row>
    <row r="37" spans="1:2" s="4" customFormat="1" ht="14.25" customHeight="1">
      <c r="A37" s="180" t="s">
        <v>236</v>
      </c>
      <c r="B37" s="5" t="s">
        <v>5</v>
      </c>
    </row>
    <row r="38" spans="1:2" s="4" customFormat="1" ht="14.25" customHeight="1">
      <c r="A38" s="180" t="s">
        <v>237</v>
      </c>
      <c r="B38" s="5" t="s">
        <v>5</v>
      </c>
    </row>
    <row r="39" spans="1:2" s="4" customFormat="1" ht="14.25" customHeight="1">
      <c r="A39" s="180" t="s">
        <v>238</v>
      </c>
      <c r="B39" s="5" t="s">
        <v>5</v>
      </c>
    </row>
    <row r="40" spans="1:2" s="6" customFormat="1" ht="14.25" customHeight="1">
      <c r="A40" s="180" t="s">
        <v>523</v>
      </c>
      <c r="B40" s="5" t="s">
        <v>5</v>
      </c>
    </row>
    <row r="41" spans="1:2" s="6" customFormat="1" ht="14.25" customHeight="1">
      <c r="A41" s="180" t="s">
        <v>277</v>
      </c>
      <c r="B41" s="5" t="s">
        <v>5</v>
      </c>
    </row>
    <row r="42" spans="1:2" s="6" customFormat="1" ht="14.25" customHeight="1">
      <c r="A42" s="180" t="s">
        <v>65</v>
      </c>
      <c r="B42" s="5" t="s">
        <v>5</v>
      </c>
    </row>
    <row r="43" spans="1:2" s="6" customFormat="1" ht="14.25" customHeight="1">
      <c r="A43" s="180" t="s">
        <v>10</v>
      </c>
      <c r="B43" s="5" t="s">
        <v>5</v>
      </c>
    </row>
    <row r="44" spans="1:2" s="6" customFormat="1" ht="14.25" customHeight="1">
      <c r="A44" s="180" t="s">
        <v>524</v>
      </c>
      <c r="B44" s="5" t="s">
        <v>5</v>
      </c>
    </row>
    <row r="45" spans="1:2" s="6" customFormat="1" ht="14.25" customHeight="1">
      <c r="A45" s="180" t="s">
        <v>124</v>
      </c>
      <c r="B45" s="5" t="s">
        <v>5</v>
      </c>
    </row>
    <row r="46" spans="1:2" s="6" customFormat="1" ht="14.25" customHeight="1">
      <c r="A46" s="180" t="s">
        <v>242</v>
      </c>
      <c r="B46" s="5" t="s">
        <v>5</v>
      </c>
    </row>
    <row r="47" spans="1:2" s="6" customFormat="1" ht="14.25" customHeight="1">
      <c r="A47" s="181" t="s">
        <v>153</v>
      </c>
      <c r="B47" s="9"/>
    </row>
    <row r="48" spans="1:2" s="6" customFormat="1" ht="14.25" customHeight="1">
      <c r="A48" s="174" t="s">
        <v>273</v>
      </c>
      <c r="B48" s="5" t="s">
        <v>5</v>
      </c>
    </row>
    <row r="49" spans="1:2" s="6" customFormat="1" ht="14.25" customHeight="1">
      <c r="A49" s="180" t="s">
        <v>210</v>
      </c>
      <c r="B49" s="5" t="s">
        <v>5</v>
      </c>
    </row>
    <row r="50" spans="1:2" s="6" customFormat="1" ht="14.25" customHeight="1">
      <c r="A50" s="180" t="s">
        <v>211</v>
      </c>
      <c r="B50" s="5" t="s">
        <v>5</v>
      </c>
    </row>
    <row r="51" spans="1:2" s="6" customFormat="1" ht="14.25" customHeight="1">
      <c r="A51" s="180" t="s">
        <v>272</v>
      </c>
      <c r="B51" s="5" t="s">
        <v>5</v>
      </c>
    </row>
    <row r="52" spans="1:2" s="6" customFormat="1" ht="14.25" customHeight="1">
      <c r="A52" s="180" t="s">
        <v>213</v>
      </c>
      <c r="B52" s="5" t="s">
        <v>5</v>
      </c>
    </row>
    <row r="53" spans="1:2" s="6" customFormat="1" ht="14.25" customHeight="1">
      <c r="A53" s="180" t="s">
        <v>521</v>
      </c>
      <c r="B53" s="5" t="s">
        <v>14</v>
      </c>
    </row>
    <row r="54" spans="1:2" s="6" customFormat="1" ht="14.25" customHeight="1">
      <c r="A54" s="181" t="s">
        <v>35</v>
      </c>
      <c r="B54" s="9"/>
    </row>
    <row r="55" spans="1:2" s="6" customFormat="1" ht="14.25" customHeight="1">
      <c r="A55" s="180" t="s">
        <v>214</v>
      </c>
      <c r="B55" s="5" t="s">
        <v>525</v>
      </c>
    </row>
    <row r="56" spans="1:2" s="6" customFormat="1" ht="14.25" customHeight="1">
      <c r="A56" s="180" t="s">
        <v>216</v>
      </c>
      <c r="B56" s="5" t="s">
        <v>5</v>
      </c>
    </row>
    <row r="57" spans="1:2" s="6" customFormat="1" ht="14.25" customHeight="1">
      <c r="A57" s="180" t="s">
        <v>122</v>
      </c>
      <c r="B57" s="5" t="s">
        <v>5</v>
      </c>
    </row>
    <row r="58" spans="1:2" s="6" customFormat="1" ht="14.25" customHeight="1">
      <c r="A58" s="180" t="s">
        <v>217</v>
      </c>
      <c r="B58" s="5" t="s">
        <v>5</v>
      </c>
    </row>
    <row r="59" spans="1:2" s="4" customFormat="1" ht="14.25" customHeight="1">
      <c r="A59" s="180" t="s">
        <v>246</v>
      </c>
      <c r="B59" s="5" t="s">
        <v>5</v>
      </c>
    </row>
    <row r="60" spans="1:2" s="6" customFormat="1" ht="14.25" customHeight="1">
      <c r="A60" s="180" t="s">
        <v>332</v>
      </c>
      <c r="B60" s="5" t="s">
        <v>5</v>
      </c>
    </row>
    <row r="61" spans="1:2" s="6" customFormat="1" ht="14.25" customHeight="1">
      <c r="A61" s="180" t="s">
        <v>77</v>
      </c>
      <c r="B61" s="5" t="s">
        <v>5</v>
      </c>
    </row>
    <row r="62" spans="1:2" s="6" customFormat="1" ht="14.25" customHeight="1">
      <c r="A62" s="180" t="s">
        <v>247</v>
      </c>
      <c r="B62" s="5" t="s">
        <v>5</v>
      </c>
    </row>
    <row r="63" spans="1:2" s="6" customFormat="1" ht="14.25" customHeight="1">
      <c r="A63" s="180" t="s">
        <v>222</v>
      </c>
      <c r="B63" s="5" t="s">
        <v>5</v>
      </c>
    </row>
    <row r="64" spans="1:2" s="6" customFormat="1" ht="14.25" customHeight="1">
      <c r="A64" s="180" t="s">
        <v>223</v>
      </c>
      <c r="B64" s="5" t="s">
        <v>5</v>
      </c>
    </row>
    <row r="65" spans="1:2" s="6" customFormat="1" ht="14.25" customHeight="1">
      <c r="A65" s="180" t="s">
        <v>158</v>
      </c>
      <c r="B65" s="5" t="s">
        <v>14</v>
      </c>
    </row>
    <row r="66" spans="1:2" s="4" customFormat="1" ht="14.25" customHeight="1">
      <c r="A66" s="181" t="s">
        <v>123</v>
      </c>
      <c r="B66" s="9"/>
    </row>
    <row r="67" spans="1:2" s="6" customFormat="1" ht="14.25" customHeight="1">
      <c r="A67" s="180" t="s">
        <v>526</v>
      </c>
      <c r="B67" s="5" t="s">
        <v>5</v>
      </c>
    </row>
    <row r="68" spans="1:2" s="4" customFormat="1" ht="14.25" customHeight="1">
      <c r="A68" s="180" t="s">
        <v>205</v>
      </c>
      <c r="B68" s="5" t="s">
        <v>5</v>
      </c>
    </row>
    <row r="69" spans="1:2" s="6" customFormat="1" ht="14.25" customHeight="1">
      <c r="A69" s="180" t="s">
        <v>229</v>
      </c>
      <c r="B69" s="5" t="s">
        <v>5</v>
      </c>
    </row>
    <row r="70" spans="1:2" s="6" customFormat="1" ht="14.25" customHeight="1">
      <c r="A70" s="180" t="s">
        <v>198</v>
      </c>
      <c r="B70" s="5" t="s">
        <v>5</v>
      </c>
    </row>
    <row r="71" spans="1:2" s="6" customFormat="1" ht="14.25" customHeight="1">
      <c r="A71" s="180" t="s">
        <v>230</v>
      </c>
      <c r="B71" s="5" t="s">
        <v>5</v>
      </c>
    </row>
    <row r="72" spans="1:2" s="6" customFormat="1" ht="14.25" customHeight="1">
      <c r="A72" s="180" t="s">
        <v>249</v>
      </c>
      <c r="B72" s="5" t="s">
        <v>5</v>
      </c>
    </row>
    <row r="73" spans="1:2" s="6" customFormat="1" ht="14.25" customHeight="1">
      <c r="A73" s="180" t="s">
        <v>368</v>
      </c>
      <c r="B73" s="5" t="s">
        <v>5</v>
      </c>
    </row>
    <row r="74" spans="1:2" s="6" customFormat="1" ht="14.25" customHeight="1">
      <c r="A74" s="181" t="s">
        <v>17</v>
      </c>
      <c r="B74" s="29"/>
    </row>
    <row r="75" spans="1:2" s="6" customFormat="1" ht="14.25" customHeight="1">
      <c r="A75" s="180" t="s">
        <v>262</v>
      </c>
      <c r="B75" s="5" t="s">
        <v>5</v>
      </c>
    </row>
    <row r="76" spans="1:2" s="4" customFormat="1" ht="14.25" customHeight="1">
      <c r="A76" s="180" t="s">
        <v>140</v>
      </c>
      <c r="B76" s="5" t="s">
        <v>5</v>
      </c>
    </row>
    <row r="77" spans="1:2" s="4" customFormat="1" ht="14.25" customHeight="1">
      <c r="A77" s="31"/>
    </row>
    <row r="78" spans="1:2" s="6" customFormat="1" ht="14.25" customHeight="1">
      <c r="A78" s="30" t="s">
        <v>18</v>
      </c>
    </row>
    <row r="79" spans="1:2" s="6" customFormat="1" ht="14.25" customHeight="1">
      <c r="A79" s="27" t="s">
        <v>248</v>
      </c>
    </row>
    <row r="80" spans="1:2" s="4" customFormat="1" ht="14.25" customHeight="1">
      <c r="A80" s="27" t="s">
        <v>102</v>
      </c>
    </row>
    <row r="81" spans="1:2" s="4" customFormat="1" ht="14.25" customHeight="1">
      <c r="A81" s="27"/>
    </row>
    <row r="82" spans="1:2" s="4" customFormat="1" ht="14.25" customHeight="1">
      <c r="A82" s="279" t="s">
        <v>19</v>
      </c>
      <c r="B82" s="280"/>
    </row>
  </sheetData>
  <mergeCells count="4">
    <mergeCell ref="A6:B6"/>
    <mergeCell ref="A8:B8"/>
    <mergeCell ref="A10:B10"/>
    <mergeCell ref="A82:B82"/>
  </mergeCells>
  <printOptions horizontalCentered="1"/>
  <pageMargins left="0.39370078740157483" right="0.39370078740157483" top="0.39370078740157483" bottom="0.39370078740157483" header="0.31496062992125984" footer="0.31496062992125984"/>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zoomScale="75" zoomScaleNormal="75" zoomScaleSheetLayoutView="85" workbookViewId="0">
      <selection activeCell="A76" sqref="A76"/>
    </sheetView>
  </sheetViews>
  <sheetFormatPr defaultRowHeight="12.75"/>
  <cols>
    <col min="1" max="1" width="98.7109375" customWidth="1"/>
    <col min="2" max="3" width="15.7109375" customWidth="1"/>
    <col min="4" max="8" width="10.42578125" bestFit="1" customWidth="1"/>
  </cols>
  <sheetData>
    <row r="1" spans="1:12" ht="6.75" customHeight="1">
      <c r="A1" s="61"/>
      <c r="B1" s="61"/>
    </row>
    <row r="2" spans="1:12" ht="141.75" customHeight="1">
      <c r="A2" s="61"/>
      <c r="B2" s="61"/>
      <c r="C2" s="16" t="str">
        <f>Picanto!D2</f>
        <v>ÉRVÉNYES: 2016. SZEPTEMBER 5-TŐL</v>
      </c>
    </row>
    <row r="3" spans="1:12">
      <c r="A3" s="184"/>
      <c r="B3" s="38" t="s">
        <v>501</v>
      </c>
      <c r="C3" s="38" t="s">
        <v>86</v>
      </c>
    </row>
    <row r="4" spans="1:12">
      <c r="A4" s="177" t="s">
        <v>1</v>
      </c>
      <c r="B4" s="39">
        <v>998</v>
      </c>
      <c r="C4" s="39">
        <v>1582</v>
      </c>
    </row>
    <row r="5" spans="1:12">
      <c r="A5" s="177" t="s">
        <v>403</v>
      </c>
      <c r="B5" s="39" t="s">
        <v>527</v>
      </c>
      <c r="C5" s="39" t="s">
        <v>414</v>
      </c>
    </row>
    <row r="6" spans="1:12">
      <c r="A6" s="184" t="s">
        <v>89</v>
      </c>
      <c r="B6" s="57"/>
      <c r="C6" s="57"/>
    </row>
    <row r="7" spans="1:12">
      <c r="A7" s="177" t="s">
        <v>528</v>
      </c>
      <c r="B7" s="39">
        <v>6459000</v>
      </c>
      <c r="C7" s="39">
        <v>6559000</v>
      </c>
      <c r="D7" s="65"/>
      <c r="E7" s="65"/>
      <c r="F7" s="65"/>
      <c r="G7" s="65"/>
      <c r="H7" s="65"/>
      <c r="I7" s="65"/>
      <c r="J7" s="65"/>
      <c r="K7" s="65"/>
      <c r="L7" s="65"/>
    </row>
    <row r="8" spans="1:12">
      <c r="A8" s="177" t="s">
        <v>529</v>
      </c>
      <c r="B8" s="39">
        <v>6459000</v>
      </c>
      <c r="C8" s="39">
        <v>6559000</v>
      </c>
      <c r="D8" s="65"/>
      <c r="E8" s="65"/>
      <c r="F8" s="65"/>
      <c r="G8" s="65"/>
      <c r="H8" s="65"/>
      <c r="I8" s="65"/>
      <c r="J8" s="65"/>
      <c r="K8" s="65"/>
      <c r="L8" s="65"/>
    </row>
    <row r="9" spans="1:12">
      <c r="A9" s="177" t="s">
        <v>530</v>
      </c>
      <c r="B9" s="39">
        <v>6709000</v>
      </c>
      <c r="C9" s="39">
        <v>6809000</v>
      </c>
      <c r="D9" s="65"/>
      <c r="E9" s="65"/>
      <c r="F9" s="65"/>
      <c r="G9" s="65"/>
      <c r="H9" s="65"/>
      <c r="I9" s="65"/>
      <c r="J9" s="65"/>
      <c r="K9" s="65"/>
      <c r="L9" s="65"/>
    </row>
    <row r="10" spans="1:12">
      <c r="A10" s="184" t="s">
        <v>3</v>
      </c>
      <c r="B10" s="57"/>
      <c r="C10" s="57"/>
      <c r="D10" s="65"/>
      <c r="E10" s="65"/>
      <c r="H10" s="65"/>
      <c r="I10" s="65"/>
      <c r="J10" s="65"/>
      <c r="K10" s="65"/>
      <c r="L10" s="65"/>
    </row>
    <row r="11" spans="1:12">
      <c r="A11" s="177" t="s">
        <v>528</v>
      </c>
      <c r="B11" s="39">
        <f t="shared" ref="B11:C13" si="0">B7-500000</f>
        <v>5959000</v>
      </c>
      <c r="C11" s="39">
        <f t="shared" si="0"/>
        <v>6059000</v>
      </c>
      <c r="D11" s="65"/>
      <c r="E11" s="65"/>
      <c r="F11" s="65"/>
      <c r="G11" s="65"/>
      <c r="H11" s="65"/>
      <c r="I11" s="65"/>
      <c r="J11" s="65"/>
      <c r="K11" s="65"/>
      <c r="L11" s="65"/>
    </row>
    <row r="12" spans="1:12">
      <c r="A12" s="177" t="s">
        <v>529</v>
      </c>
      <c r="B12" s="39">
        <f t="shared" si="0"/>
        <v>5959000</v>
      </c>
      <c r="C12" s="39">
        <f t="shared" si="0"/>
        <v>6059000</v>
      </c>
      <c r="D12" s="65"/>
      <c r="E12" s="65"/>
      <c r="F12" s="65"/>
      <c r="G12" s="65"/>
      <c r="H12" s="65"/>
      <c r="I12" s="65"/>
      <c r="J12" s="65"/>
      <c r="K12" s="65"/>
      <c r="L12" s="65"/>
    </row>
    <row r="13" spans="1:12">
      <c r="A13" s="177" t="s">
        <v>530</v>
      </c>
      <c r="B13" s="39">
        <f t="shared" si="0"/>
        <v>6209000</v>
      </c>
      <c r="C13" s="39">
        <f t="shared" si="0"/>
        <v>6309000</v>
      </c>
      <c r="D13" s="65"/>
      <c r="E13" s="65"/>
      <c r="F13" s="65"/>
      <c r="G13" s="65"/>
      <c r="H13" s="65"/>
      <c r="I13" s="65"/>
      <c r="J13" s="65"/>
      <c r="K13" s="65"/>
      <c r="L13" s="65"/>
    </row>
    <row r="14" spans="1:12">
      <c r="A14" s="184" t="s">
        <v>126</v>
      </c>
      <c r="B14" s="57"/>
      <c r="C14" s="57"/>
    </row>
    <row r="15" spans="1:12">
      <c r="A15" s="58" t="s">
        <v>13</v>
      </c>
      <c r="B15" s="286">
        <v>120000</v>
      </c>
      <c r="C15" s="287"/>
    </row>
    <row r="16" spans="1:12">
      <c r="A16" s="175" t="s">
        <v>158</v>
      </c>
      <c r="B16" s="288">
        <v>275000</v>
      </c>
      <c r="C16" s="289"/>
    </row>
    <row r="17" spans="1:3">
      <c r="A17" s="58" t="s">
        <v>531</v>
      </c>
      <c r="B17" s="286">
        <v>350000</v>
      </c>
      <c r="C17" s="287"/>
    </row>
    <row r="18" spans="1:3">
      <c r="A18" s="58" t="s">
        <v>532</v>
      </c>
      <c r="B18" s="286">
        <v>500000</v>
      </c>
      <c r="C18" s="287"/>
    </row>
    <row r="19" spans="1:3">
      <c r="A19" s="61"/>
      <c r="B19" s="61"/>
    </row>
    <row r="20" spans="1:3">
      <c r="A20" s="179" t="s">
        <v>130</v>
      </c>
      <c r="B20" s="290" t="s">
        <v>533</v>
      </c>
      <c r="C20" s="291"/>
    </row>
    <row r="21" spans="1:3" s="4" customFormat="1" ht="13.5" customHeight="1">
      <c r="A21" s="283" t="s">
        <v>4</v>
      </c>
      <c r="B21" s="284"/>
      <c r="C21" s="285"/>
    </row>
    <row r="22" spans="1:3" s="6" customFormat="1" ht="13.5" customHeight="1">
      <c r="A22" s="180" t="s">
        <v>194</v>
      </c>
      <c r="B22" s="281" t="s">
        <v>5</v>
      </c>
      <c r="C22" s="282"/>
    </row>
    <row r="23" spans="1:3" s="6" customFormat="1" ht="13.5" customHeight="1">
      <c r="A23" s="180" t="s">
        <v>195</v>
      </c>
      <c r="B23" s="281" t="s">
        <v>5</v>
      </c>
      <c r="C23" s="282"/>
    </row>
    <row r="24" spans="1:3" s="6" customFormat="1" ht="13.5" customHeight="1">
      <c r="A24" s="180" t="s">
        <v>329</v>
      </c>
      <c r="B24" s="281" t="s">
        <v>5</v>
      </c>
      <c r="C24" s="282"/>
    </row>
    <row r="25" spans="1:3" s="6" customFormat="1" ht="13.5" customHeight="1">
      <c r="A25" s="180" t="s">
        <v>330</v>
      </c>
      <c r="B25" s="281" t="s">
        <v>5</v>
      </c>
      <c r="C25" s="282"/>
    </row>
    <row r="26" spans="1:3" s="6" customFormat="1" ht="13.5" customHeight="1">
      <c r="A26" s="180" t="s">
        <v>376</v>
      </c>
      <c r="B26" s="281" t="s">
        <v>5</v>
      </c>
      <c r="C26" s="282"/>
    </row>
    <row r="27" spans="1:3" s="6" customFormat="1" ht="13.5" customHeight="1">
      <c r="A27" s="180" t="s">
        <v>224</v>
      </c>
      <c r="B27" s="281" t="s">
        <v>5</v>
      </c>
      <c r="C27" s="282"/>
    </row>
    <row r="28" spans="1:3" s="6" customFormat="1" ht="13.5" customHeight="1">
      <c r="A28" s="180" t="s">
        <v>225</v>
      </c>
      <c r="B28" s="281" t="s">
        <v>5</v>
      </c>
      <c r="C28" s="282"/>
    </row>
    <row r="29" spans="1:3" s="6" customFormat="1" ht="13.5" customHeight="1">
      <c r="A29" s="180" t="s">
        <v>534</v>
      </c>
      <c r="B29" s="281" t="s">
        <v>5</v>
      </c>
      <c r="C29" s="282"/>
    </row>
    <row r="30" spans="1:3" s="6" customFormat="1" ht="13.5" customHeight="1">
      <c r="A30" s="180" t="s">
        <v>197</v>
      </c>
      <c r="B30" s="281" t="s">
        <v>5</v>
      </c>
      <c r="C30" s="282"/>
    </row>
    <row r="31" spans="1:3" s="4" customFormat="1" ht="13.5" customHeight="1">
      <c r="A31" s="283" t="s">
        <v>9</v>
      </c>
      <c r="B31" s="284"/>
      <c r="C31" s="285"/>
    </row>
    <row r="32" spans="1:3" s="4" customFormat="1" ht="13.5" customHeight="1">
      <c r="A32" s="180" t="s">
        <v>27</v>
      </c>
      <c r="B32" s="281" t="s">
        <v>5</v>
      </c>
      <c r="C32" s="282"/>
    </row>
    <row r="33" spans="1:3" s="4" customFormat="1" ht="13.5" customHeight="1">
      <c r="A33" s="180" t="s">
        <v>280</v>
      </c>
      <c r="B33" s="281" t="s">
        <v>5</v>
      </c>
      <c r="C33" s="282"/>
    </row>
    <row r="34" spans="1:3" s="4" customFormat="1" ht="13.5" customHeight="1">
      <c r="A34" s="180" t="s">
        <v>231</v>
      </c>
      <c r="B34" s="281" t="s">
        <v>5</v>
      </c>
      <c r="C34" s="282"/>
    </row>
    <row r="35" spans="1:3" s="4" customFormat="1" ht="13.5" customHeight="1">
      <c r="A35" s="180" t="s">
        <v>201</v>
      </c>
      <c r="B35" s="281" t="s">
        <v>5</v>
      </c>
      <c r="C35" s="282"/>
    </row>
    <row r="36" spans="1:3" s="4" customFormat="1" ht="13.5" customHeight="1">
      <c r="A36" s="180" t="s">
        <v>146</v>
      </c>
      <c r="B36" s="281" t="s">
        <v>5</v>
      </c>
      <c r="C36" s="282"/>
    </row>
    <row r="37" spans="1:3" s="4" customFormat="1" ht="13.5" customHeight="1">
      <c r="A37" s="180" t="s">
        <v>202</v>
      </c>
      <c r="B37" s="281" t="s">
        <v>5</v>
      </c>
      <c r="C37" s="282"/>
    </row>
    <row r="38" spans="1:3" s="4" customFormat="1" ht="13.5" customHeight="1">
      <c r="A38" s="180" t="s">
        <v>233</v>
      </c>
      <c r="B38" s="281" t="s">
        <v>5</v>
      </c>
      <c r="C38" s="282"/>
    </row>
    <row r="39" spans="1:3" s="4" customFormat="1" ht="13.5" customHeight="1">
      <c r="A39" s="180" t="s">
        <v>206</v>
      </c>
      <c r="B39" s="281" t="s">
        <v>5</v>
      </c>
      <c r="C39" s="282"/>
    </row>
    <row r="40" spans="1:3" s="4" customFormat="1" ht="13.5" customHeight="1">
      <c r="A40" s="180" t="s">
        <v>234</v>
      </c>
      <c r="B40" s="281" t="s">
        <v>5</v>
      </c>
      <c r="C40" s="282"/>
    </row>
    <row r="41" spans="1:3" s="4" customFormat="1" ht="13.5" customHeight="1">
      <c r="A41" s="180" t="s">
        <v>179</v>
      </c>
      <c r="B41" s="281" t="s">
        <v>5</v>
      </c>
      <c r="C41" s="282"/>
    </row>
    <row r="42" spans="1:3" s="4" customFormat="1" ht="13.5" customHeight="1">
      <c r="A42" s="180" t="s">
        <v>235</v>
      </c>
      <c r="B42" s="281" t="s">
        <v>5</v>
      </c>
      <c r="C42" s="282"/>
    </row>
    <row r="43" spans="1:3" s="4" customFormat="1" ht="13.5" customHeight="1">
      <c r="A43" s="180" t="s">
        <v>236</v>
      </c>
      <c r="B43" s="281" t="s">
        <v>5</v>
      </c>
      <c r="C43" s="282"/>
    </row>
    <row r="44" spans="1:3" s="4" customFormat="1" ht="13.5" customHeight="1">
      <c r="A44" s="180" t="s">
        <v>237</v>
      </c>
      <c r="B44" s="281" t="s">
        <v>5</v>
      </c>
      <c r="C44" s="282"/>
    </row>
    <row r="45" spans="1:3" s="6" customFormat="1" ht="13.5" customHeight="1">
      <c r="A45" s="180" t="s">
        <v>239</v>
      </c>
      <c r="B45" s="281" t="s">
        <v>5</v>
      </c>
      <c r="C45" s="282"/>
    </row>
    <row r="46" spans="1:3" s="6" customFormat="1" ht="13.5" customHeight="1">
      <c r="A46" s="180" t="s">
        <v>535</v>
      </c>
      <c r="B46" s="281" t="s">
        <v>5</v>
      </c>
      <c r="C46" s="282"/>
    </row>
    <row r="47" spans="1:3" s="6" customFormat="1" ht="13.5" customHeight="1">
      <c r="A47" s="180" t="s">
        <v>277</v>
      </c>
      <c r="B47" s="281" t="s">
        <v>5</v>
      </c>
      <c r="C47" s="282"/>
    </row>
    <row r="48" spans="1:3" s="6" customFormat="1" ht="13.5" customHeight="1">
      <c r="A48" s="180" t="s">
        <v>65</v>
      </c>
      <c r="B48" s="281" t="s">
        <v>5</v>
      </c>
      <c r="C48" s="282"/>
    </row>
    <row r="49" spans="1:3" s="6" customFormat="1" ht="13.5" customHeight="1">
      <c r="A49" s="180" t="s">
        <v>10</v>
      </c>
      <c r="B49" s="281" t="s">
        <v>5</v>
      </c>
      <c r="C49" s="282"/>
    </row>
    <row r="50" spans="1:3" s="6" customFormat="1" ht="13.5" customHeight="1">
      <c r="A50" s="180" t="s">
        <v>124</v>
      </c>
      <c r="B50" s="281" t="s">
        <v>5</v>
      </c>
      <c r="C50" s="282"/>
    </row>
    <row r="51" spans="1:3" s="6" customFormat="1" ht="13.5" customHeight="1">
      <c r="A51" s="180" t="s">
        <v>242</v>
      </c>
      <c r="B51" s="281" t="s">
        <v>5</v>
      </c>
      <c r="C51" s="282"/>
    </row>
    <row r="52" spans="1:3" s="6" customFormat="1" ht="13.5" customHeight="1">
      <c r="A52" s="283" t="s">
        <v>153</v>
      </c>
      <c r="B52" s="284"/>
      <c r="C52" s="285"/>
    </row>
    <row r="53" spans="1:3" s="6" customFormat="1" ht="13.5" customHeight="1">
      <c r="A53" s="180" t="s">
        <v>273</v>
      </c>
      <c r="B53" s="281" t="s">
        <v>5</v>
      </c>
      <c r="C53" s="282"/>
    </row>
    <row r="54" spans="1:3" s="6" customFormat="1" ht="13.5" customHeight="1">
      <c r="A54" s="180" t="s">
        <v>210</v>
      </c>
      <c r="B54" s="281" t="s">
        <v>5</v>
      </c>
      <c r="C54" s="282"/>
    </row>
    <row r="55" spans="1:3" s="6" customFormat="1" ht="13.5" customHeight="1">
      <c r="A55" s="180" t="s">
        <v>211</v>
      </c>
      <c r="B55" s="281" t="s">
        <v>5</v>
      </c>
      <c r="C55" s="282"/>
    </row>
    <row r="56" spans="1:3" s="6" customFormat="1" ht="13.5" customHeight="1">
      <c r="A56" s="180" t="s">
        <v>272</v>
      </c>
      <c r="B56" s="281" t="s">
        <v>5</v>
      </c>
      <c r="C56" s="282"/>
    </row>
    <row r="57" spans="1:3" s="6" customFormat="1" ht="13.5" customHeight="1">
      <c r="A57" s="180" t="s">
        <v>213</v>
      </c>
      <c r="B57" s="281" t="s">
        <v>5</v>
      </c>
      <c r="C57" s="282"/>
    </row>
    <row r="58" spans="1:3" s="6" customFormat="1" ht="13.5" customHeight="1">
      <c r="A58" s="180" t="s">
        <v>531</v>
      </c>
      <c r="B58" s="281" t="s">
        <v>14</v>
      </c>
      <c r="C58" s="282"/>
    </row>
    <row r="59" spans="1:3" s="6" customFormat="1" ht="13.5" customHeight="1">
      <c r="A59" s="283" t="s">
        <v>35</v>
      </c>
      <c r="B59" s="284"/>
      <c r="C59" s="285"/>
    </row>
    <row r="60" spans="1:3" s="6" customFormat="1" ht="13.5" customHeight="1">
      <c r="A60" s="180" t="s">
        <v>214</v>
      </c>
      <c r="B60" s="281" t="s">
        <v>536</v>
      </c>
      <c r="C60" s="282"/>
    </row>
    <row r="61" spans="1:3" s="6" customFormat="1" ht="13.5" customHeight="1">
      <c r="A61" s="180" t="s">
        <v>216</v>
      </c>
      <c r="B61" s="281" t="s">
        <v>5</v>
      </c>
      <c r="C61" s="282"/>
    </row>
    <row r="62" spans="1:3" s="6" customFormat="1" ht="13.5" customHeight="1">
      <c r="A62" s="180" t="s">
        <v>15</v>
      </c>
      <c r="B62" s="281" t="s">
        <v>5</v>
      </c>
      <c r="C62" s="282"/>
    </row>
    <row r="63" spans="1:3" s="6" customFormat="1" ht="13.5" customHeight="1">
      <c r="A63" s="180" t="s">
        <v>122</v>
      </c>
      <c r="B63" s="281" t="s">
        <v>5</v>
      </c>
      <c r="C63" s="282"/>
    </row>
    <row r="64" spans="1:3" s="6" customFormat="1" ht="13.5" customHeight="1">
      <c r="A64" s="180" t="s">
        <v>217</v>
      </c>
      <c r="B64" s="281" t="s">
        <v>5</v>
      </c>
      <c r="C64" s="282"/>
    </row>
    <row r="65" spans="1:3" s="6" customFormat="1" ht="13.5" customHeight="1">
      <c r="A65" s="180" t="s">
        <v>537</v>
      </c>
      <c r="B65" s="281" t="s">
        <v>5</v>
      </c>
      <c r="C65" s="282"/>
    </row>
    <row r="66" spans="1:3" s="4" customFormat="1" ht="13.5" customHeight="1">
      <c r="A66" s="180" t="s">
        <v>246</v>
      </c>
      <c r="B66" s="281" t="s">
        <v>5</v>
      </c>
      <c r="C66" s="282"/>
    </row>
    <row r="67" spans="1:3" s="6" customFormat="1" ht="13.5" customHeight="1">
      <c r="A67" s="180" t="s">
        <v>218</v>
      </c>
      <c r="B67" s="281" t="s">
        <v>5</v>
      </c>
      <c r="C67" s="282"/>
    </row>
    <row r="68" spans="1:3" s="6" customFormat="1" ht="13.5" customHeight="1">
      <c r="A68" s="180" t="s">
        <v>77</v>
      </c>
      <c r="B68" s="281" t="s">
        <v>5</v>
      </c>
      <c r="C68" s="282"/>
    </row>
    <row r="69" spans="1:3" s="6" customFormat="1" ht="13.5" customHeight="1">
      <c r="A69" s="180" t="s">
        <v>247</v>
      </c>
      <c r="B69" s="281" t="s">
        <v>5</v>
      </c>
      <c r="C69" s="282"/>
    </row>
    <row r="70" spans="1:3" s="6" customFormat="1" ht="13.5" customHeight="1">
      <c r="A70" s="180" t="s">
        <v>222</v>
      </c>
      <c r="B70" s="281" t="s">
        <v>5</v>
      </c>
      <c r="C70" s="282"/>
    </row>
    <row r="71" spans="1:3" s="6" customFormat="1" ht="13.5" customHeight="1">
      <c r="A71" s="180" t="s">
        <v>223</v>
      </c>
      <c r="B71" s="281" t="s">
        <v>5</v>
      </c>
      <c r="C71" s="282"/>
    </row>
    <row r="72" spans="1:3" s="4" customFormat="1" ht="13.5" customHeight="1">
      <c r="A72" s="283" t="s">
        <v>123</v>
      </c>
      <c r="B72" s="284"/>
      <c r="C72" s="285"/>
    </row>
    <row r="73" spans="1:3" s="6" customFormat="1" ht="13.5" customHeight="1">
      <c r="A73" s="180" t="s">
        <v>538</v>
      </c>
      <c r="B73" s="281" t="s">
        <v>5</v>
      </c>
      <c r="C73" s="282"/>
    </row>
    <row r="74" spans="1:3" s="4" customFormat="1" ht="13.5" customHeight="1">
      <c r="A74" s="180" t="s">
        <v>205</v>
      </c>
      <c r="B74" s="281" t="s">
        <v>5</v>
      </c>
      <c r="C74" s="282"/>
    </row>
    <row r="75" spans="1:3" s="6" customFormat="1" ht="13.5" customHeight="1">
      <c r="A75" s="180" t="s">
        <v>198</v>
      </c>
      <c r="B75" s="281" t="s">
        <v>5</v>
      </c>
      <c r="C75" s="282"/>
    </row>
    <row r="76" spans="1:3" s="6" customFormat="1" ht="13.5" customHeight="1">
      <c r="A76" s="180" t="s">
        <v>331</v>
      </c>
      <c r="B76" s="281" t="s">
        <v>5</v>
      </c>
      <c r="C76" s="282"/>
    </row>
    <row r="77" spans="1:3" s="6" customFormat="1" ht="13.5" customHeight="1">
      <c r="A77" s="180" t="s">
        <v>279</v>
      </c>
      <c r="B77" s="281" t="s">
        <v>5</v>
      </c>
      <c r="C77" s="282"/>
    </row>
    <row r="78" spans="1:3" s="6" customFormat="1" ht="13.5" customHeight="1">
      <c r="A78" s="180" t="s">
        <v>368</v>
      </c>
      <c r="B78" s="281" t="s">
        <v>5</v>
      </c>
      <c r="C78" s="282"/>
    </row>
    <row r="79" spans="1:3" s="6" customFormat="1" ht="11.25">
      <c r="A79" s="283" t="s">
        <v>17</v>
      </c>
      <c r="B79" s="284"/>
      <c r="C79" s="285"/>
    </row>
    <row r="80" spans="1:3" s="6" customFormat="1" ht="13.5" customHeight="1">
      <c r="A80" s="180" t="s">
        <v>262</v>
      </c>
      <c r="B80" s="281" t="s">
        <v>5</v>
      </c>
      <c r="C80" s="282"/>
    </row>
    <row r="81" spans="1:3" s="4" customFormat="1" ht="13.5" customHeight="1">
      <c r="A81" s="180" t="s">
        <v>140</v>
      </c>
      <c r="B81" s="281" t="s">
        <v>5</v>
      </c>
      <c r="C81" s="282"/>
    </row>
    <row r="82" spans="1:3" s="4" customFormat="1" ht="11.25">
      <c r="A82" s="31"/>
      <c r="B82" s="32"/>
    </row>
    <row r="83" spans="1:3" s="6" customFormat="1" ht="11.25">
      <c r="A83" s="30" t="s">
        <v>18</v>
      </c>
      <c r="B83" s="32"/>
    </row>
    <row r="84" spans="1:3" s="6" customFormat="1" ht="11.25">
      <c r="A84" s="27" t="s">
        <v>248</v>
      </c>
      <c r="B84" s="32"/>
    </row>
    <row r="85" spans="1:3" s="4" customFormat="1" ht="11.25">
      <c r="A85" s="27" t="s">
        <v>102</v>
      </c>
      <c r="B85" s="32"/>
    </row>
    <row r="86" spans="1:3" s="4" customFormat="1" ht="11.25">
      <c r="A86" s="182" t="s">
        <v>19</v>
      </c>
      <c r="B86" s="183"/>
      <c r="C86" s="183"/>
    </row>
  </sheetData>
  <mergeCells count="66">
    <mergeCell ref="A21:C21"/>
    <mergeCell ref="B15:C15"/>
    <mergeCell ref="B16:C16"/>
    <mergeCell ref="B17:C17"/>
    <mergeCell ref="B18:C18"/>
    <mergeCell ref="B20:C20"/>
    <mergeCell ref="B33:C33"/>
    <mergeCell ref="B22:C22"/>
    <mergeCell ref="B23:C23"/>
    <mergeCell ref="B24:C24"/>
    <mergeCell ref="B25:C25"/>
    <mergeCell ref="B26:C26"/>
    <mergeCell ref="B27:C27"/>
    <mergeCell ref="B28:C28"/>
    <mergeCell ref="B29:C29"/>
    <mergeCell ref="B30:C30"/>
    <mergeCell ref="A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7:C57"/>
    <mergeCell ref="B46:C46"/>
    <mergeCell ref="B47:C47"/>
    <mergeCell ref="B48:C48"/>
    <mergeCell ref="B49:C49"/>
    <mergeCell ref="B50:C50"/>
    <mergeCell ref="B51:C51"/>
    <mergeCell ref="A52:C52"/>
    <mergeCell ref="B53:C53"/>
    <mergeCell ref="B54:C54"/>
    <mergeCell ref="B55:C55"/>
    <mergeCell ref="B56:C56"/>
    <mergeCell ref="B69:C69"/>
    <mergeCell ref="B58:C58"/>
    <mergeCell ref="A59:C59"/>
    <mergeCell ref="B60:C60"/>
    <mergeCell ref="B61:C61"/>
    <mergeCell ref="B62:C62"/>
    <mergeCell ref="B63:C63"/>
    <mergeCell ref="B64:C64"/>
    <mergeCell ref="B65:C65"/>
    <mergeCell ref="B66:C66"/>
    <mergeCell ref="B67:C67"/>
    <mergeCell ref="B68:C68"/>
    <mergeCell ref="B81:C81"/>
    <mergeCell ref="B70:C70"/>
    <mergeCell ref="B71:C71"/>
    <mergeCell ref="A72:C72"/>
    <mergeCell ref="B73:C73"/>
    <mergeCell ref="B74:C74"/>
    <mergeCell ref="B75:C75"/>
    <mergeCell ref="B76:C76"/>
    <mergeCell ref="B77:C77"/>
    <mergeCell ref="B78:C78"/>
    <mergeCell ref="A79:C79"/>
    <mergeCell ref="B80:C80"/>
  </mergeCells>
  <pageMargins left="0.7" right="0.7" top="0.75" bottom="0.75" header="0.3" footer="0.3"/>
  <pageSetup scale="55"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3"/>
  <sheetViews>
    <sheetView zoomScale="75" zoomScaleNormal="75" workbookViewId="0">
      <selection activeCell="A69" sqref="A69:C69"/>
    </sheetView>
  </sheetViews>
  <sheetFormatPr defaultRowHeight="12.75"/>
  <cols>
    <col min="1" max="1" width="98.7109375" customWidth="1"/>
    <col min="2" max="6" width="15.7109375" customWidth="1"/>
    <col min="7" max="11" width="10.42578125" bestFit="1" customWidth="1"/>
  </cols>
  <sheetData>
    <row r="1" spans="1:15" ht="6.75" customHeight="1">
      <c r="A1" s="61"/>
      <c r="B1" s="61"/>
      <c r="C1" s="61"/>
      <c r="D1" s="61"/>
      <c r="E1" s="61"/>
    </row>
    <row r="2" spans="1:15" ht="141.75" customHeight="1">
      <c r="A2" s="61"/>
      <c r="B2" s="61"/>
      <c r="C2" s="61"/>
      <c r="D2" s="61"/>
      <c r="E2" s="63"/>
      <c r="F2" s="16" t="str">
        <f>Picanto!D2</f>
        <v>ÉRVÉNYES: 2016. SZEPTEMBER 5-TŐL</v>
      </c>
    </row>
    <row r="3" spans="1:15">
      <c r="A3" s="184"/>
      <c r="B3" s="38" t="s">
        <v>36</v>
      </c>
      <c r="C3" s="38" t="s">
        <v>161</v>
      </c>
      <c r="D3" s="38" t="s">
        <v>501</v>
      </c>
      <c r="E3" s="38" t="s">
        <v>128</v>
      </c>
      <c r="F3" s="38" t="s">
        <v>86</v>
      </c>
    </row>
    <row r="4" spans="1:15">
      <c r="A4" s="177" t="s">
        <v>1</v>
      </c>
      <c r="B4" s="39">
        <v>1368</v>
      </c>
      <c r="C4" s="39">
        <v>1591</v>
      </c>
      <c r="D4" s="39">
        <v>998</v>
      </c>
      <c r="E4" s="39">
        <v>1396</v>
      </c>
      <c r="F4" s="39">
        <v>1582</v>
      </c>
    </row>
    <row r="5" spans="1:15">
      <c r="A5" s="177" t="s">
        <v>403</v>
      </c>
      <c r="B5" s="39" t="s">
        <v>412</v>
      </c>
      <c r="C5" s="39" t="s">
        <v>413</v>
      </c>
      <c r="D5" s="39" t="s">
        <v>502</v>
      </c>
      <c r="E5" s="39" t="s">
        <v>407</v>
      </c>
      <c r="F5" s="39" t="s">
        <v>414</v>
      </c>
    </row>
    <row r="6" spans="1:15">
      <c r="A6" s="184" t="s">
        <v>89</v>
      </c>
      <c r="B6" s="57"/>
      <c r="C6" s="57"/>
      <c r="D6" s="57"/>
      <c r="E6" s="57"/>
      <c r="F6" s="57"/>
    </row>
    <row r="7" spans="1:15">
      <c r="A7" s="177" t="s">
        <v>87</v>
      </c>
      <c r="B7" s="39">
        <v>4679000</v>
      </c>
      <c r="C7" s="39">
        <v>4979000</v>
      </c>
      <c r="D7" s="39">
        <v>5279000</v>
      </c>
      <c r="E7" s="39">
        <v>5179000</v>
      </c>
      <c r="F7" s="39">
        <v>5379000</v>
      </c>
      <c r="G7" s="65"/>
      <c r="H7" s="65"/>
      <c r="I7" s="65"/>
      <c r="J7" s="65"/>
      <c r="K7" s="65"/>
      <c r="L7" s="65"/>
      <c r="M7" s="65"/>
      <c r="N7" s="65"/>
      <c r="O7" s="65"/>
    </row>
    <row r="8" spans="1:15">
      <c r="A8" s="177" t="s">
        <v>362</v>
      </c>
      <c r="B8" s="39">
        <v>5279000</v>
      </c>
      <c r="C8" s="39">
        <v>5579000</v>
      </c>
      <c r="D8" s="39">
        <v>5879000</v>
      </c>
      <c r="E8" s="39">
        <v>5779000</v>
      </c>
      <c r="F8" s="39">
        <v>5979000</v>
      </c>
      <c r="G8" s="65"/>
      <c r="H8" s="65"/>
      <c r="I8" s="65"/>
      <c r="J8" s="65"/>
      <c r="K8" s="65"/>
      <c r="L8" s="65"/>
      <c r="M8" s="65"/>
      <c r="N8" s="65"/>
      <c r="O8" s="65"/>
    </row>
    <row r="9" spans="1:15">
      <c r="A9" s="177" t="s">
        <v>461</v>
      </c>
      <c r="B9" s="39">
        <v>5659000</v>
      </c>
      <c r="C9" s="39">
        <v>5959000</v>
      </c>
      <c r="D9" s="39">
        <v>6259000</v>
      </c>
      <c r="E9" s="39">
        <v>6159000</v>
      </c>
      <c r="F9" s="39">
        <v>6359000</v>
      </c>
      <c r="G9" s="65"/>
      <c r="H9" s="65"/>
      <c r="I9" s="65"/>
      <c r="J9" s="65"/>
      <c r="K9" s="65"/>
      <c r="L9" s="65"/>
      <c r="M9" s="65"/>
      <c r="N9" s="65"/>
      <c r="O9" s="65"/>
    </row>
    <row r="10" spans="1:15">
      <c r="A10" s="184" t="s">
        <v>3</v>
      </c>
      <c r="B10" s="57"/>
      <c r="C10" s="57"/>
      <c r="D10" s="57"/>
      <c r="E10" s="57"/>
      <c r="F10" s="57"/>
      <c r="K10" s="65"/>
      <c r="L10" s="65"/>
      <c r="M10" s="65"/>
      <c r="N10" s="65"/>
      <c r="O10" s="65"/>
    </row>
    <row r="11" spans="1:15">
      <c r="A11" s="177" t="s">
        <v>87</v>
      </c>
      <c r="B11" s="39">
        <f t="shared" ref="B11:F13" si="0">B7-500000</f>
        <v>4179000</v>
      </c>
      <c r="C11" s="39">
        <f t="shared" si="0"/>
        <v>4479000</v>
      </c>
      <c r="D11" s="39">
        <f t="shared" si="0"/>
        <v>4779000</v>
      </c>
      <c r="E11" s="39">
        <f t="shared" si="0"/>
        <v>4679000</v>
      </c>
      <c r="F11" s="39">
        <f t="shared" si="0"/>
        <v>4879000</v>
      </c>
    </row>
    <row r="12" spans="1:15">
      <c r="A12" s="177" t="s">
        <v>362</v>
      </c>
      <c r="B12" s="39">
        <f t="shared" si="0"/>
        <v>4779000</v>
      </c>
      <c r="C12" s="39">
        <f t="shared" si="0"/>
        <v>5079000</v>
      </c>
      <c r="D12" s="39">
        <f t="shared" si="0"/>
        <v>5379000</v>
      </c>
      <c r="E12" s="39">
        <f t="shared" si="0"/>
        <v>5279000</v>
      </c>
      <c r="F12" s="39">
        <f t="shared" si="0"/>
        <v>5479000</v>
      </c>
    </row>
    <row r="13" spans="1:15">
      <c r="A13" s="177" t="s">
        <v>461</v>
      </c>
      <c r="B13" s="39">
        <f t="shared" si="0"/>
        <v>5159000</v>
      </c>
      <c r="C13" s="39">
        <f t="shared" si="0"/>
        <v>5459000</v>
      </c>
      <c r="D13" s="39">
        <f t="shared" si="0"/>
        <v>5759000</v>
      </c>
      <c r="E13" s="39">
        <f t="shared" si="0"/>
        <v>5659000</v>
      </c>
      <c r="F13" s="39">
        <f t="shared" si="0"/>
        <v>5859000</v>
      </c>
    </row>
    <row r="14" spans="1:15">
      <c r="A14" s="184" t="s">
        <v>126</v>
      </c>
      <c r="B14" s="57"/>
      <c r="C14" s="57"/>
      <c r="D14" s="57"/>
      <c r="E14" s="188"/>
      <c r="F14" s="188"/>
    </row>
    <row r="15" spans="1:15">
      <c r="A15" s="58" t="s">
        <v>503</v>
      </c>
      <c r="B15" s="62"/>
      <c r="C15" s="185"/>
      <c r="D15" s="286">
        <v>50000</v>
      </c>
      <c r="E15" s="287"/>
      <c r="F15" s="287"/>
    </row>
    <row r="16" spans="1:15">
      <c r="A16" s="58" t="s">
        <v>13</v>
      </c>
      <c r="B16" s="62"/>
      <c r="C16" s="185"/>
      <c r="D16" s="286">
        <v>120000</v>
      </c>
      <c r="E16" s="287"/>
      <c r="F16" s="287"/>
    </row>
    <row r="17" spans="1:6" ht="25.5" customHeight="1">
      <c r="A17" s="305" t="s">
        <v>613</v>
      </c>
      <c r="B17" s="306"/>
      <c r="C17" s="307"/>
      <c r="D17" s="286">
        <v>100000</v>
      </c>
      <c r="E17" s="287"/>
      <c r="F17" s="287"/>
    </row>
    <row r="18" spans="1:6" ht="25.5" customHeight="1">
      <c r="A18" s="263" t="s">
        <v>504</v>
      </c>
      <c r="B18" s="264"/>
      <c r="C18" s="297"/>
      <c r="D18" s="286">
        <v>220000</v>
      </c>
      <c r="E18" s="287"/>
      <c r="F18" s="287"/>
    </row>
    <row r="19" spans="1:6" ht="25.5" customHeight="1">
      <c r="A19" s="263" t="s">
        <v>539</v>
      </c>
      <c r="B19" s="264"/>
      <c r="C19" s="297"/>
      <c r="D19" s="304">
        <v>390000</v>
      </c>
      <c r="E19" s="289"/>
      <c r="F19" s="289"/>
    </row>
    <row r="20" spans="1:6" ht="25.5" customHeight="1">
      <c r="A20" s="263" t="s">
        <v>540</v>
      </c>
      <c r="B20" s="264"/>
      <c r="C20" s="297"/>
      <c r="D20" s="286">
        <v>200000</v>
      </c>
      <c r="E20" s="287"/>
      <c r="F20" s="287"/>
    </row>
    <row r="21" spans="1:6" ht="15.75" customHeight="1">
      <c r="A21" s="263" t="s">
        <v>541</v>
      </c>
      <c r="B21" s="264"/>
      <c r="C21" s="297"/>
      <c r="D21" s="286">
        <v>180000</v>
      </c>
      <c r="E21" s="287"/>
      <c r="F21" s="287"/>
    </row>
    <row r="22" spans="1:6" ht="57.75" customHeight="1">
      <c r="A22" s="263" t="s">
        <v>542</v>
      </c>
      <c r="B22" s="264"/>
      <c r="C22" s="297"/>
      <c r="D22" s="286">
        <v>1450000</v>
      </c>
      <c r="E22" s="287"/>
      <c r="F22" s="287"/>
    </row>
    <row r="23" spans="1:6">
      <c r="A23" s="263" t="s">
        <v>509</v>
      </c>
      <c r="B23" s="264"/>
      <c r="C23" s="297"/>
      <c r="D23" s="288">
        <v>275000</v>
      </c>
      <c r="E23" s="289"/>
      <c r="F23" s="289"/>
    </row>
    <row r="24" spans="1:6">
      <c r="A24" s="298" t="s">
        <v>634</v>
      </c>
      <c r="B24" s="299"/>
      <c r="C24" s="300"/>
      <c r="D24" s="286">
        <v>350000</v>
      </c>
      <c r="E24" s="287"/>
      <c r="F24" s="287"/>
    </row>
    <row r="25" spans="1:6">
      <c r="A25" s="58" t="s">
        <v>510</v>
      </c>
      <c r="B25" s="59"/>
      <c r="C25" s="59"/>
      <c r="D25" s="286">
        <v>500000</v>
      </c>
      <c r="E25" s="287"/>
      <c r="F25" s="287"/>
    </row>
    <row r="26" spans="1:6">
      <c r="A26" s="58" t="s">
        <v>511</v>
      </c>
      <c r="B26" s="59"/>
      <c r="C26" s="186"/>
      <c r="D26" s="286">
        <v>500000</v>
      </c>
      <c r="E26" s="287"/>
      <c r="F26" s="287"/>
    </row>
    <row r="27" spans="1:6">
      <c r="A27" s="61"/>
      <c r="B27" s="61"/>
      <c r="C27" s="61"/>
      <c r="D27" s="61"/>
      <c r="E27" s="61"/>
    </row>
    <row r="28" spans="1:6" ht="14.25" customHeight="1">
      <c r="A28" s="301" t="s">
        <v>130</v>
      </c>
      <c r="B28" s="302"/>
      <c r="C28" s="303"/>
      <c r="D28" s="21" t="s">
        <v>87</v>
      </c>
      <c r="E28" s="21" t="s">
        <v>362</v>
      </c>
      <c r="F28" s="21" t="s">
        <v>461</v>
      </c>
    </row>
    <row r="29" spans="1:6" s="4" customFormat="1" ht="14.25" customHeight="1">
      <c r="A29" s="283" t="s">
        <v>4</v>
      </c>
      <c r="B29" s="284"/>
      <c r="C29" s="285"/>
      <c r="D29" s="22"/>
      <c r="E29" s="22"/>
      <c r="F29" s="22"/>
    </row>
    <row r="30" spans="1:6" s="6" customFormat="1" ht="14.25" customHeight="1">
      <c r="A30" s="292" t="s">
        <v>194</v>
      </c>
      <c r="B30" s="293"/>
      <c r="C30" s="294"/>
      <c r="D30" s="5" t="s">
        <v>5</v>
      </c>
      <c r="E30" s="5" t="s">
        <v>5</v>
      </c>
      <c r="F30" s="5" t="s">
        <v>5</v>
      </c>
    </row>
    <row r="31" spans="1:6" s="6" customFormat="1" ht="14.25" customHeight="1">
      <c r="A31" s="292" t="s">
        <v>195</v>
      </c>
      <c r="B31" s="293"/>
      <c r="C31" s="294"/>
      <c r="D31" s="5" t="s">
        <v>5</v>
      </c>
      <c r="E31" s="5" t="s">
        <v>5</v>
      </c>
      <c r="F31" s="5" t="s">
        <v>5</v>
      </c>
    </row>
    <row r="32" spans="1:6" s="6" customFormat="1" ht="14.25" customHeight="1">
      <c r="A32" s="292" t="s">
        <v>329</v>
      </c>
      <c r="B32" s="293"/>
      <c r="C32" s="294"/>
      <c r="D32" s="5" t="s">
        <v>5</v>
      </c>
      <c r="E32" s="5" t="s">
        <v>5</v>
      </c>
      <c r="F32" s="5" t="s">
        <v>5</v>
      </c>
    </row>
    <row r="33" spans="1:6" s="6" customFormat="1" ht="14.25" customHeight="1">
      <c r="A33" s="292" t="s">
        <v>330</v>
      </c>
      <c r="B33" s="293"/>
      <c r="C33" s="294"/>
      <c r="D33" s="5" t="s">
        <v>5</v>
      </c>
      <c r="E33" s="5" t="s">
        <v>5</v>
      </c>
      <c r="F33" s="5" t="s">
        <v>5</v>
      </c>
    </row>
    <row r="34" spans="1:6" s="6" customFormat="1" ht="14.25" customHeight="1">
      <c r="A34" s="292" t="s">
        <v>376</v>
      </c>
      <c r="B34" s="293"/>
      <c r="C34" s="294"/>
      <c r="D34" s="5" t="s">
        <v>5</v>
      </c>
      <c r="E34" s="5" t="s">
        <v>5</v>
      </c>
      <c r="F34" s="5" t="s">
        <v>5</v>
      </c>
    </row>
    <row r="35" spans="1:6" s="6" customFormat="1" ht="14.25" customHeight="1">
      <c r="A35" s="292" t="s">
        <v>512</v>
      </c>
      <c r="B35" s="293"/>
      <c r="C35" s="294"/>
      <c r="D35" s="5" t="s">
        <v>2</v>
      </c>
      <c r="E35" s="5" t="s">
        <v>2</v>
      </c>
      <c r="F35" s="5" t="s">
        <v>513</v>
      </c>
    </row>
    <row r="36" spans="1:6" s="6" customFormat="1" ht="14.25" customHeight="1">
      <c r="A36" s="292" t="s">
        <v>224</v>
      </c>
      <c r="B36" s="293"/>
      <c r="C36" s="294"/>
      <c r="D36" s="5" t="s">
        <v>5</v>
      </c>
      <c r="E36" s="5" t="s">
        <v>5</v>
      </c>
      <c r="F36" s="5" t="s">
        <v>5</v>
      </c>
    </row>
    <row r="37" spans="1:6" s="6" customFormat="1" ht="14.25" customHeight="1">
      <c r="A37" s="292" t="s">
        <v>225</v>
      </c>
      <c r="B37" s="293"/>
      <c r="C37" s="294"/>
      <c r="D37" s="5" t="s">
        <v>2</v>
      </c>
      <c r="E37" s="5" t="s">
        <v>2</v>
      </c>
      <c r="F37" s="5" t="s">
        <v>513</v>
      </c>
    </row>
    <row r="38" spans="1:6" s="6" customFormat="1" ht="14.25" customHeight="1">
      <c r="A38" s="292" t="s">
        <v>197</v>
      </c>
      <c r="B38" s="293"/>
      <c r="C38" s="294"/>
      <c r="D38" s="5" t="s">
        <v>5</v>
      </c>
      <c r="E38" s="5" t="s">
        <v>5</v>
      </c>
      <c r="F38" s="5" t="s">
        <v>5</v>
      </c>
    </row>
    <row r="39" spans="1:6" s="4" customFormat="1" ht="14.25" customHeight="1">
      <c r="A39" s="283" t="s">
        <v>9</v>
      </c>
      <c r="B39" s="284"/>
      <c r="C39" s="285"/>
      <c r="D39" s="9"/>
      <c r="E39" s="9"/>
      <c r="F39" s="9"/>
    </row>
    <row r="40" spans="1:6" s="4" customFormat="1" ht="14.25" customHeight="1">
      <c r="A40" s="292" t="s">
        <v>27</v>
      </c>
      <c r="B40" s="293"/>
      <c r="C40" s="294"/>
      <c r="D40" s="5" t="s">
        <v>5</v>
      </c>
      <c r="E40" s="5" t="s">
        <v>5</v>
      </c>
      <c r="F40" s="5" t="s">
        <v>5</v>
      </c>
    </row>
    <row r="41" spans="1:6" s="4" customFormat="1" ht="14.25" customHeight="1">
      <c r="A41" s="292" t="s">
        <v>280</v>
      </c>
      <c r="B41" s="293"/>
      <c r="C41" s="294"/>
      <c r="D41" s="5" t="s">
        <v>2</v>
      </c>
      <c r="E41" s="5" t="s">
        <v>472</v>
      </c>
      <c r="F41" s="5" t="s">
        <v>5</v>
      </c>
    </row>
    <row r="42" spans="1:6" s="4" customFormat="1" ht="14.25" customHeight="1">
      <c r="A42" s="292" t="s">
        <v>231</v>
      </c>
      <c r="B42" s="293"/>
      <c r="C42" s="294"/>
      <c r="D42" s="5" t="s">
        <v>473</v>
      </c>
      <c r="E42" s="5" t="s">
        <v>472</v>
      </c>
      <c r="F42" s="5" t="s">
        <v>5</v>
      </c>
    </row>
    <row r="43" spans="1:6" s="4" customFormat="1" ht="14.25" customHeight="1">
      <c r="A43" s="292" t="s">
        <v>232</v>
      </c>
      <c r="B43" s="293"/>
      <c r="C43" s="294"/>
      <c r="D43" s="5" t="s">
        <v>5</v>
      </c>
      <c r="E43" s="5" t="s">
        <v>2</v>
      </c>
      <c r="F43" s="5" t="s">
        <v>2</v>
      </c>
    </row>
    <row r="44" spans="1:6" s="4" customFormat="1" ht="14.25" customHeight="1">
      <c r="A44" s="292" t="s">
        <v>201</v>
      </c>
      <c r="B44" s="293"/>
      <c r="C44" s="294"/>
      <c r="D44" s="5" t="s">
        <v>514</v>
      </c>
      <c r="E44" s="5" t="s">
        <v>5</v>
      </c>
      <c r="F44" s="5" t="s">
        <v>5</v>
      </c>
    </row>
    <row r="45" spans="1:6" s="4" customFormat="1" ht="14.25" customHeight="1">
      <c r="A45" s="292" t="s">
        <v>146</v>
      </c>
      <c r="B45" s="293"/>
      <c r="C45" s="294"/>
      <c r="D45" s="5" t="s">
        <v>5</v>
      </c>
      <c r="E45" s="5" t="s">
        <v>5</v>
      </c>
      <c r="F45" s="5" t="s">
        <v>5</v>
      </c>
    </row>
    <row r="46" spans="1:6" s="4" customFormat="1" ht="14.25" customHeight="1">
      <c r="A46" s="292" t="s">
        <v>202</v>
      </c>
      <c r="B46" s="293"/>
      <c r="C46" s="294"/>
      <c r="D46" s="5" t="s">
        <v>2</v>
      </c>
      <c r="E46" s="5" t="s">
        <v>5</v>
      </c>
      <c r="F46" s="5" t="s">
        <v>5</v>
      </c>
    </row>
    <row r="47" spans="1:6" s="4" customFormat="1" ht="14.25" customHeight="1">
      <c r="A47" s="292" t="s">
        <v>233</v>
      </c>
      <c r="B47" s="293"/>
      <c r="C47" s="294"/>
      <c r="D47" s="5" t="s">
        <v>5</v>
      </c>
      <c r="E47" s="5" t="s">
        <v>5</v>
      </c>
      <c r="F47" s="5" t="s">
        <v>5</v>
      </c>
    </row>
    <row r="48" spans="1:6" s="4" customFormat="1" ht="14.25" customHeight="1">
      <c r="A48" s="292" t="s">
        <v>543</v>
      </c>
      <c r="B48" s="293"/>
      <c r="C48" s="294"/>
      <c r="D48" s="5" t="s">
        <v>2</v>
      </c>
      <c r="E48" s="5" t="s">
        <v>515</v>
      </c>
      <c r="F48" s="5" t="s">
        <v>5</v>
      </c>
    </row>
    <row r="49" spans="1:6" s="4" customFormat="1" ht="14.25" customHeight="1">
      <c r="A49" s="292" t="s">
        <v>234</v>
      </c>
      <c r="B49" s="293"/>
      <c r="C49" s="294"/>
      <c r="D49" s="5" t="s">
        <v>2</v>
      </c>
      <c r="E49" s="5" t="s">
        <v>544</v>
      </c>
      <c r="F49" s="5" t="s">
        <v>5</v>
      </c>
    </row>
    <row r="50" spans="1:6" s="4" customFormat="1" ht="14.25" customHeight="1">
      <c r="A50" s="292" t="s">
        <v>179</v>
      </c>
      <c r="B50" s="293"/>
      <c r="C50" s="294"/>
      <c r="D50" s="5" t="s">
        <v>5</v>
      </c>
      <c r="E50" s="5" t="s">
        <v>5</v>
      </c>
      <c r="F50" s="5" t="s">
        <v>5</v>
      </c>
    </row>
    <row r="51" spans="1:6" s="4" customFormat="1" ht="14.25" customHeight="1">
      <c r="A51" s="292" t="s">
        <v>235</v>
      </c>
      <c r="B51" s="293"/>
      <c r="C51" s="294"/>
      <c r="D51" s="5" t="s">
        <v>473</v>
      </c>
      <c r="E51" s="5" t="s">
        <v>5</v>
      </c>
      <c r="F51" s="5" t="s">
        <v>5</v>
      </c>
    </row>
    <row r="52" spans="1:6" s="4" customFormat="1" ht="14.25" customHeight="1">
      <c r="A52" s="292" t="s">
        <v>236</v>
      </c>
      <c r="B52" s="293"/>
      <c r="C52" s="294"/>
      <c r="D52" s="5" t="s">
        <v>5</v>
      </c>
      <c r="E52" s="5" t="s">
        <v>5</v>
      </c>
      <c r="F52" s="5" t="s">
        <v>5</v>
      </c>
    </row>
    <row r="53" spans="1:6" s="4" customFormat="1" ht="14.25" customHeight="1">
      <c r="A53" s="292" t="s">
        <v>237</v>
      </c>
      <c r="B53" s="293"/>
      <c r="C53" s="294"/>
      <c r="D53" s="5" t="s">
        <v>5</v>
      </c>
      <c r="E53" s="5" t="s">
        <v>5</v>
      </c>
      <c r="F53" s="5" t="s">
        <v>5</v>
      </c>
    </row>
    <row r="54" spans="1:6" s="4" customFormat="1" ht="14.25" customHeight="1">
      <c r="A54" s="292" t="s">
        <v>238</v>
      </c>
      <c r="B54" s="293"/>
      <c r="C54" s="294"/>
      <c r="D54" s="5" t="s">
        <v>2</v>
      </c>
      <c r="E54" s="5" t="s">
        <v>2</v>
      </c>
      <c r="F54" s="5" t="s">
        <v>513</v>
      </c>
    </row>
    <row r="55" spans="1:6" s="6" customFormat="1" ht="14.25" customHeight="1">
      <c r="A55" s="292" t="s">
        <v>239</v>
      </c>
      <c r="B55" s="293"/>
      <c r="C55" s="294"/>
      <c r="D55" s="5" t="s">
        <v>5</v>
      </c>
      <c r="E55" s="5" t="s">
        <v>5</v>
      </c>
      <c r="F55" s="5" t="s">
        <v>5</v>
      </c>
    </row>
    <row r="56" spans="1:6" s="6" customFormat="1" ht="14.25" customHeight="1">
      <c r="A56" s="292" t="s">
        <v>277</v>
      </c>
      <c r="B56" s="293"/>
      <c r="C56" s="294"/>
      <c r="D56" s="5" t="s">
        <v>2</v>
      </c>
      <c r="E56" s="5" t="s">
        <v>472</v>
      </c>
      <c r="F56" s="5" t="s">
        <v>5</v>
      </c>
    </row>
    <row r="57" spans="1:6" s="6" customFormat="1" ht="14.25" customHeight="1">
      <c r="A57" s="292" t="s">
        <v>65</v>
      </c>
      <c r="B57" s="293"/>
      <c r="C57" s="294"/>
      <c r="D57" s="5" t="s">
        <v>514</v>
      </c>
      <c r="E57" s="5" t="s">
        <v>515</v>
      </c>
      <c r="F57" s="5" t="s">
        <v>5</v>
      </c>
    </row>
    <row r="58" spans="1:6" s="6" customFormat="1" ht="14.25" customHeight="1">
      <c r="A58" s="292" t="s">
        <v>208</v>
      </c>
      <c r="B58" s="293"/>
      <c r="C58" s="294"/>
      <c r="D58" s="5" t="s">
        <v>2</v>
      </c>
      <c r="E58" s="5" t="s">
        <v>2</v>
      </c>
      <c r="F58" s="5" t="s">
        <v>513</v>
      </c>
    </row>
    <row r="59" spans="1:6" s="6" customFormat="1" ht="14.25" customHeight="1">
      <c r="A59" s="292" t="s">
        <v>10</v>
      </c>
      <c r="B59" s="293"/>
      <c r="C59" s="294"/>
      <c r="D59" s="5" t="s">
        <v>5</v>
      </c>
      <c r="E59" s="5" t="s">
        <v>5</v>
      </c>
      <c r="F59" s="5" t="s">
        <v>5</v>
      </c>
    </row>
    <row r="60" spans="1:6" s="6" customFormat="1" ht="14.25" customHeight="1">
      <c r="A60" s="292" t="s">
        <v>545</v>
      </c>
      <c r="B60" s="293"/>
      <c r="C60" s="294"/>
      <c r="D60" s="5" t="s">
        <v>2</v>
      </c>
      <c r="E60" s="5" t="s">
        <v>2</v>
      </c>
      <c r="F60" s="5" t="s">
        <v>513</v>
      </c>
    </row>
    <row r="61" spans="1:6" s="6" customFormat="1" ht="14.25" customHeight="1">
      <c r="A61" s="292" t="s">
        <v>124</v>
      </c>
      <c r="B61" s="293"/>
      <c r="C61" s="294"/>
      <c r="D61" s="5" t="s">
        <v>5</v>
      </c>
      <c r="E61" s="5" t="s">
        <v>5</v>
      </c>
      <c r="F61" s="5" t="s">
        <v>5</v>
      </c>
    </row>
    <row r="62" spans="1:6" s="6" customFormat="1" ht="14.25" customHeight="1">
      <c r="A62" s="292" t="s">
        <v>242</v>
      </c>
      <c r="B62" s="293"/>
      <c r="C62" s="294"/>
      <c r="D62" s="5" t="s">
        <v>473</v>
      </c>
      <c r="E62" s="5" t="s">
        <v>5</v>
      </c>
      <c r="F62" s="5" t="s">
        <v>5</v>
      </c>
    </row>
    <row r="63" spans="1:6" s="6" customFormat="1" ht="14.25" customHeight="1">
      <c r="A63" s="283" t="s">
        <v>153</v>
      </c>
      <c r="B63" s="284"/>
      <c r="C63" s="285"/>
      <c r="D63" s="9"/>
      <c r="E63" s="9"/>
      <c r="F63" s="9"/>
    </row>
    <row r="64" spans="1:6" s="6" customFormat="1" ht="14.25" customHeight="1">
      <c r="A64" s="292" t="s">
        <v>273</v>
      </c>
      <c r="B64" s="293"/>
      <c r="C64" s="294"/>
      <c r="D64" s="5" t="s">
        <v>5</v>
      </c>
      <c r="E64" s="5" t="s">
        <v>5</v>
      </c>
      <c r="F64" s="5" t="s">
        <v>5</v>
      </c>
    </row>
    <row r="65" spans="1:6" s="6" customFormat="1" ht="14.25" customHeight="1">
      <c r="A65" s="292" t="s">
        <v>210</v>
      </c>
      <c r="B65" s="293"/>
      <c r="C65" s="294"/>
      <c r="D65" s="5" t="s">
        <v>5</v>
      </c>
      <c r="E65" s="5" t="s">
        <v>5</v>
      </c>
      <c r="F65" s="5" t="s">
        <v>5</v>
      </c>
    </row>
    <row r="66" spans="1:6" s="6" customFormat="1" ht="14.25" customHeight="1">
      <c r="A66" s="292" t="s">
        <v>211</v>
      </c>
      <c r="B66" s="293"/>
      <c r="C66" s="294"/>
      <c r="D66" s="5" t="s">
        <v>473</v>
      </c>
      <c r="E66" s="5" t="s">
        <v>5</v>
      </c>
      <c r="F66" s="5" t="s">
        <v>5</v>
      </c>
    </row>
    <row r="67" spans="1:6" s="6" customFormat="1" ht="14.25" customHeight="1">
      <c r="A67" s="292" t="s">
        <v>272</v>
      </c>
      <c r="B67" s="293"/>
      <c r="C67" s="294"/>
      <c r="D67" s="5" t="s">
        <v>5</v>
      </c>
      <c r="E67" s="5" t="s">
        <v>5</v>
      </c>
      <c r="F67" s="5" t="s">
        <v>5</v>
      </c>
    </row>
    <row r="68" spans="1:6" s="6" customFormat="1" ht="14.25" customHeight="1">
      <c r="A68" s="292" t="s">
        <v>213</v>
      </c>
      <c r="B68" s="293"/>
      <c r="C68" s="294"/>
      <c r="D68" s="5" t="s">
        <v>5</v>
      </c>
      <c r="E68" s="5" t="s">
        <v>5</v>
      </c>
      <c r="F68" s="5" t="s">
        <v>5</v>
      </c>
    </row>
    <row r="69" spans="1:6" s="6" customFormat="1" ht="14.25" customHeight="1">
      <c r="A69" s="292" t="s">
        <v>635</v>
      </c>
      <c r="B69" s="293"/>
      <c r="C69" s="294"/>
      <c r="D69" s="5" t="s">
        <v>2</v>
      </c>
      <c r="E69" s="5" t="s">
        <v>14</v>
      </c>
      <c r="F69" s="5" t="s">
        <v>516</v>
      </c>
    </row>
    <row r="70" spans="1:6" s="6" customFormat="1" ht="14.25" customHeight="1">
      <c r="A70" s="283" t="s">
        <v>35</v>
      </c>
      <c r="B70" s="284"/>
      <c r="C70" s="285"/>
      <c r="D70" s="9"/>
      <c r="E70" s="9"/>
      <c r="F70" s="9"/>
    </row>
    <row r="71" spans="1:6" s="6" customFormat="1" ht="14.25" customHeight="1">
      <c r="A71" s="292" t="s">
        <v>214</v>
      </c>
      <c r="B71" s="293"/>
      <c r="C71" s="294"/>
      <c r="D71" s="5" t="s">
        <v>243</v>
      </c>
      <c r="E71" s="5" t="s">
        <v>244</v>
      </c>
      <c r="F71" s="5" t="s">
        <v>244</v>
      </c>
    </row>
    <row r="72" spans="1:6" s="6" customFormat="1" ht="14.25" customHeight="1">
      <c r="A72" s="292" t="s">
        <v>216</v>
      </c>
      <c r="B72" s="293"/>
      <c r="C72" s="294"/>
      <c r="D72" s="5" t="s">
        <v>2</v>
      </c>
      <c r="E72" s="5" t="s">
        <v>5</v>
      </c>
      <c r="F72" s="5" t="s">
        <v>5</v>
      </c>
    </row>
    <row r="73" spans="1:6" s="6" customFormat="1" ht="14.25" customHeight="1">
      <c r="A73" s="292" t="s">
        <v>15</v>
      </c>
      <c r="B73" s="293"/>
      <c r="C73" s="294"/>
      <c r="D73" s="5" t="s">
        <v>5</v>
      </c>
      <c r="E73" s="5" t="s">
        <v>5</v>
      </c>
      <c r="F73" s="5" t="s">
        <v>5</v>
      </c>
    </row>
    <row r="74" spans="1:6" s="6" customFormat="1" ht="14.25" customHeight="1">
      <c r="A74" s="292" t="s">
        <v>122</v>
      </c>
      <c r="B74" s="293"/>
      <c r="C74" s="294"/>
      <c r="D74" s="5" t="s">
        <v>2</v>
      </c>
      <c r="E74" s="5" t="s">
        <v>5</v>
      </c>
      <c r="F74" s="5" t="s">
        <v>5</v>
      </c>
    </row>
    <row r="75" spans="1:6" s="6" customFormat="1" ht="14.25" customHeight="1">
      <c r="A75" s="292" t="s">
        <v>217</v>
      </c>
      <c r="B75" s="293"/>
      <c r="C75" s="294"/>
      <c r="D75" s="5" t="s">
        <v>5</v>
      </c>
      <c r="E75" s="5" t="s">
        <v>5</v>
      </c>
      <c r="F75" s="5" t="s">
        <v>5</v>
      </c>
    </row>
    <row r="76" spans="1:6" s="4" customFormat="1" ht="14.25" customHeight="1">
      <c r="A76" s="292" t="s">
        <v>245</v>
      </c>
      <c r="B76" s="293"/>
      <c r="C76" s="294"/>
      <c r="D76" s="5" t="s">
        <v>5</v>
      </c>
      <c r="E76" s="5" t="s">
        <v>2</v>
      </c>
      <c r="F76" s="5" t="s">
        <v>2</v>
      </c>
    </row>
    <row r="77" spans="1:6" s="4" customFormat="1" ht="14.25" customHeight="1">
      <c r="A77" s="292" t="s">
        <v>246</v>
      </c>
      <c r="B77" s="293"/>
      <c r="C77" s="294"/>
      <c r="D77" s="5" t="s">
        <v>2</v>
      </c>
      <c r="E77" s="5" t="s">
        <v>5</v>
      </c>
      <c r="F77" s="5" t="s">
        <v>5</v>
      </c>
    </row>
    <row r="78" spans="1:6" s="6" customFormat="1" ht="14.25" customHeight="1">
      <c r="A78" s="292" t="s">
        <v>218</v>
      </c>
      <c r="B78" s="293"/>
      <c r="C78" s="294"/>
      <c r="D78" s="5" t="s">
        <v>2</v>
      </c>
      <c r="E78" s="5" t="s">
        <v>515</v>
      </c>
      <c r="F78" s="5" t="s">
        <v>5</v>
      </c>
    </row>
    <row r="79" spans="1:6" s="6" customFormat="1" ht="14.25" customHeight="1">
      <c r="A79" s="292" t="s">
        <v>332</v>
      </c>
      <c r="B79" s="293"/>
      <c r="C79" s="294"/>
      <c r="D79" s="5" t="s">
        <v>2</v>
      </c>
      <c r="E79" s="5" t="s">
        <v>2</v>
      </c>
      <c r="F79" s="5" t="s">
        <v>513</v>
      </c>
    </row>
    <row r="80" spans="1:6" s="6" customFormat="1" ht="14.25" customHeight="1">
      <c r="A80" s="292" t="s">
        <v>77</v>
      </c>
      <c r="B80" s="293"/>
      <c r="C80" s="294"/>
      <c r="D80" s="5" t="s">
        <v>473</v>
      </c>
      <c r="E80" s="5" t="s">
        <v>5</v>
      </c>
      <c r="F80" s="5" t="s">
        <v>5</v>
      </c>
    </row>
    <row r="81" spans="1:6" s="6" customFormat="1" ht="14.25" customHeight="1">
      <c r="A81" s="292" t="s">
        <v>247</v>
      </c>
      <c r="B81" s="293"/>
      <c r="C81" s="294"/>
      <c r="D81" s="5" t="s">
        <v>2</v>
      </c>
      <c r="E81" s="5" t="s">
        <v>5</v>
      </c>
      <c r="F81" s="5" t="s">
        <v>5</v>
      </c>
    </row>
    <row r="82" spans="1:6" s="6" customFormat="1" ht="14.25" customHeight="1">
      <c r="A82" s="292" t="s">
        <v>222</v>
      </c>
      <c r="B82" s="293"/>
      <c r="C82" s="294"/>
      <c r="D82" s="5" t="s">
        <v>2</v>
      </c>
      <c r="E82" s="5" t="s">
        <v>5</v>
      </c>
      <c r="F82" s="5" t="s">
        <v>5</v>
      </c>
    </row>
    <row r="83" spans="1:6" s="6" customFormat="1" ht="14.25" customHeight="1">
      <c r="A83" s="292" t="s">
        <v>223</v>
      </c>
      <c r="B83" s="293"/>
      <c r="C83" s="294"/>
      <c r="D83" s="5" t="s">
        <v>2</v>
      </c>
      <c r="E83" s="5" t="s">
        <v>5</v>
      </c>
      <c r="F83" s="5" t="s">
        <v>5</v>
      </c>
    </row>
    <row r="84" spans="1:6" s="4" customFormat="1" ht="14.25" customHeight="1">
      <c r="A84" s="283" t="s">
        <v>123</v>
      </c>
      <c r="B84" s="284"/>
      <c r="C84" s="285"/>
      <c r="D84" s="9"/>
      <c r="E84" s="9"/>
      <c r="F84" s="9"/>
    </row>
    <row r="85" spans="1:6" s="6" customFormat="1" ht="14.25" customHeight="1">
      <c r="A85" s="292" t="s">
        <v>226</v>
      </c>
      <c r="B85" s="293"/>
      <c r="C85" s="294"/>
      <c r="D85" s="5" t="s">
        <v>5</v>
      </c>
      <c r="E85" s="5" t="s">
        <v>5</v>
      </c>
      <c r="F85" s="5" t="s">
        <v>5</v>
      </c>
    </row>
    <row r="86" spans="1:6" s="6" customFormat="1" ht="14.25" customHeight="1">
      <c r="A86" s="292" t="s">
        <v>546</v>
      </c>
      <c r="B86" s="293"/>
      <c r="C86" s="294"/>
      <c r="D86" s="5" t="s">
        <v>2</v>
      </c>
      <c r="E86" s="5" t="s">
        <v>275</v>
      </c>
      <c r="F86" s="5" t="s">
        <v>517</v>
      </c>
    </row>
    <row r="87" spans="1:6" s="6" customFormat="1" ht="14.25" customHeight="1">
      <c r="A87" s="292" t="s">
        <v>276</v>
      </c>
      <c r="B87" s="293"/>
      <c r="C87" s="294"/>
      <c r="D87" s="5" t="s">
        <v>2</v>
      </c>
      <c r="E87" s="5" t="s">
        <v>275</v>
      </c>
      <c r="F87" s="5" t="s">
        <v>517</v>
      </c>
    </row>
    <row r="88" spans="1:6" s="6" customFormat="1" ht="14.25" customHeight="1">
      <c r="A88" s="292" t="s">
        <v>227</v>
      </c>
      <c r="B88" s="293"/>
      <c r="C88" s="294"/>
      <c r="D88" s="5" t="s">
        <v>2</v>
      </c>
      <c r="E88" s="5" t="s">
        <v>472</v>
      </c>
      <c r="F88" s="5" t="s">
        <v>5</v>
      </c>
    </row>
    <row r="89" spans="1:6" s="6" customFormat="1" ht="14.25" customHeight="1">
      <c r="A89" s="292" t="s">
        <v>34</v>
      </c>
      <c r="B89" s="293"/>
      <c r="C89" s="294"/>
      <c r="D89" s="5" t="s">
        <v>5</v>
      </c>
      <c r="E89" s="5" t="s">
        <v>5</v>
      </c>
      <c r="F89" s="5" t="s">
        <v>5</v>
      </c>
    </row>
    <row r="90" spans="1:6" s="4" customFormat="1" ht="14.25" customHeight="1">
      <c r="A90" s="292" t="s">
        <v>205</v>
      </c>
      <c r="B90" s="293"/>
      <c r="C90" s="294"/>
      <c r="D90" s="5" t="s">
        <v>2</v>
      </c>
      <c r="E90" s="5" t="s">
        <v>2</v>
      </c>
      <c r="F90" s="5" t="s">
        <v>513</v>
      </c>
    </row>
    <row r="91" spans="1:6" s="6" customFormat="1" ht="14.25" customHeight="1">
      <c r="A91" s="292" t="s">
        <v>229</v>
      </c>
      <c r="B91" s="293"/>
      <c r="C91" s="294"/>
      <c r="D91" s="5" t="s">
        <v>2</v>
      </c>
      <c r="E91" s="5" t="s">
        <v>275</v>
      </c>
      <c r="F91" s="5" t="s">
        <v>517</v>
      </c>
    </row>
    <row r="92" spans="1:6" s="6" customFormat="1" ht="14.25" customHeight="1">
      <c r="A92" s="292" t="s">
        <v>198</v>
      </c>
      <c r="B92" s="293"/>
      <c r="C92" s="294"/>
      <c r="D92" s="5" t="s">
        <v>2</v>
      </c>
      <c r="E92" s="5" t="s">
        <v>5</v>
      </c>
      <c r="F92" s="5" t="s">
        <v>5</v>
      </c>
    </row>
    <row r="93" spans="1:6" s="6" customFormat="1" ht="14.25" customHeight="1">
      <c r="A93" s="292" t="s">
        <v>331</v>
      </c>
      <c r="B93" s="293"/>
      <c r="C93" s="294"/>
      <c r="D93" s="5" t="s">
        <v>5</v>
      </c>
      <c r="E93" s="5" t="s">
        <v>5</v>
      </c>
      <c r="F93" s="5" t="s">
        <v>5</v>
      </c>
    </row>
    <row r="94" spans="1:6" s="6" customFormat="1" ht="14.25" customHeight="1">
      <c r="A94" s="292" t="s">
        <v>249</v>
      </c>
      <c r="B94" s="293"/>
      <c r="C94" s="294"/>
      <c r="D94" s="5" t="s">
        <v>2</v>
      </c>
      <c r="E94" s="5" t="s">
        <v>5</v>
      </c>
      <c r="F94" s="5" t="s">
        <v>5</v>
      </c>
    </row>
    <row r="95" spans="1:6" s="6" customFormat="1" ht="14.25" customHeight="1">
      <c r="A95" s="292" t="s">
        <v>368</v>
      </c>
      <c r="B95" s="293"/>
      <c r="C95" s="294"/>
      <c r="D95" s="5" t="s">
        <v>5</v>
      </c>
      <c r="E95" s="5" t="s">
        <v>5</v>
      </c>
      <c r="F95" s="5" t="s">
        <v>5</v>
      </c>
    </row>
    <row r="96" spans="1:6" s="6" customFormat="1" ht="14.25" customHeight="1">
      <c r="A96" s="283" t="s">
        <v>17</v>
      </c>
      <c r="B96" s="284"/>
      <c r="C96" s="285"/>
      <c r="D96" s="46"/>
      <c r="E96" s="29"/>
      <c r="F96" s="29"/>
    </row>
    <row r="97" spans="1:7" s="6" customFormat="1" ht="14.25" customHeight="1">
      <c r="A97" s="292" t="s">
        <v>262</v>
      </c>
      <c r="B97" s="293"/>
      <c r="C97" s="294"/>
      <c r="D97" s="5" t="s">
        <v>5</v>
      </c>
      <c r="E97" s="5" t="s">
        <v>5</v>
      </c>
      <c r="F97" s="5" t="s">
        <v>5</v>
      </c>
    </row>
    <row r="98" spans="1:7" s="4" customFormat="1" ht="14.25" customHeight="1">
      <c r="A98" s="292" t="s">
        <v>140</v>
      </c>
      <c r="B98" s="293"/>
      <c r="C98" s="294"/>
      <c r="D98" s="5" t="s">
        <v>5</v>
      </c>
      <c r="E98" s="5" t="s">
        <v>5</v>
      </c>
      <c r="F98" s="5" t="s">
        <v>5</v>
      </c>
    </row>
    <row r="99" spans="1:7" s="4" customFormat="1" ht="11.25">
      <c r="A99" s="31"/>
      <c r="B99" s="32"/>
      <c r="C99" s="32"/>
      <c r="D99" s="32"/>
      <c r="E99" s="32"/>
      <c r="F99" s="32"/>
      <c r="G99" s="32"/>
    </row>
    <row r="100" spans="1:7" s="6" customFormat="1" ht="11.25">
      <c r="A100" s="30" t="s">
        <v>18</v>
      </c>
      <c r="B100" s="32"/>
      <c r="C100" s="32"/>
      <c r="D100" s="32"/>
      <c r="E100" s="32"/>
      <c r="F100" s="32"/>
      <c r="G100" s="32"/>
    </row>
    <row r="101" spans="1:7" s="6" customFormat="1" ht="11.25">
      <c r="A101" s="27" t="s">
        <v>248</v>
      </c>
      <c r="B101" s="32"/>
      <c r="C101" s="32"/>
      <c r="D101" s="32"/>
      <c r="E101" s="32"/>
      <c r="F101" s="32"/>
      <c r="G101" s="32"/>
    </row>
    <row r="102" spans="1:7" s="4" customFormat="1" ht="11.25">
      <c r="A102" s="27" t="s">
        <v>102</v>
      </c>
      <c r="B102" s="32"/>
      <c r="C102" s="32"/>
      <c r="D102" s="32"/>
      <c r="E102" s="32"/>
      <c r="F102" s="32"/>
      <c r="G102" s="32"/>
    </row>
    <row r="103" spans="1:7" s="4" customFormat="1" ht="11.25">
      <c r="A103" s="295" t="s">
        <v>19</v>
      </c>
      <c r="B103" s="296"/>
      <c r="C103" s="296"/>
      <c r="D103" s="296"/>
      <c r="E103" s="296"/>
      <c r="F103" s="296"/>
    </row>
  </sheetData>
  <mergeCells count="92">
    <mergeCell ref="D15:F15"/>
    <mergeCell ref="D16:F16"/>
    <mergeCell ref="A17:C17"/>
    <mergeCell ref="D17:F17"/>
    <mergeCell ref="A18:C18"/>
    <mergeCell ref="D18:F18"/>
    <mergeCell ref="A19:C19"/>
    <mergeCell ref="D19:F19"/>
    <mergeCell ref="A20:C20"/>
    <mergeCell ref="D20:F20"/>
    <mergeCell ref="A21:C21"/>
    <mergeCell ref="D21:F21"/>
    <mergeCell ref="A31:C31"/>
    <mergeCell ref="A22:C22"/>
    <mergeCell ref="D22:F22"/>
    <mergeCell ref="A23:C23"/>
    <mergeCell ref="D23:F23"/>
    <mergeCell ref="A24:C24"/>
    <mergeCell ref="D24:F24"/>
    <mergeCell ref="D25:F25"/>
    <mergeCell ref="D26:F26"/>
    <mergeCell ref="A28:C28"/>
    <mergeCell ref="A29:C29"/>
    <mergeCell ref="A30:C30"/>
    <mergeCell ref="A43:C43"/>
    <mergeCell ref="A32:C32"/>
    <mergeCell ref="A33:C33"/>
    <mergeCell ref="A34:C34"/>
    <mergeCell ref="A35:C35"/>
    <mergeCell ref="A36:C36"/>
    <mergeCell ref="A37:C37"/>
    <mergeCell ref="A38:C38"/>
    <mergeCell ref="A39:C39"/>
    <mergeCell ref="A40:C40"/>
    <mergeCell ref="A41:C41"/>
    <mergeCell ref="A42:C42"/>
    <mergeCell ref="A55:C55"/>
    <mergeCell ref="A44:C44"/>
    <mergeCell ref="A45:C45"/>
    <mergeCell ref="A46:C46"/>
    <mergeCell ref="A47:C47"/>
    <mergeCell ref="A48:C48"/>
    <mergeCell ref="A49:C49"/>
    <mergeCell ref="A50:C50"/>
    <mergeCell ref="A51:C51"/>
    <mergeCell ref="A52:C52"/>
    <mergeCell ref="A53:C53"/>
    <mergeCell ref="A54:C54"/>
    <mergeCell ref="A67:C67"/>
    <mergeCell ref="A56:C56"/>
    <mergeCell ref="A57:C57"/>
    <mergeCell ref="A58:C58"/>
    <mergeCell ref="A59:C59"/>
    <mergeCell ref="A60:C60"/>
    <mergeCell ref="A61:C61"/>
    <mergeCell ref="A62:C62"/>
    <mergeCell ref="A63:C63"/>
    <mergeCell ref="A64:C64"/>
    <mergeCell ref="A65:C65"/>
    <mergeCell ref="A66:C66"/>
    <mergeCell ref="A79:C79"/>
    <mergeCell ref="A68:C68"/>
    <mergeCell ref="A69:C69"/>
    <mergeCell ref="A70:C70"/>
    <mergeCell ref="A71:C71"/>
    <mergeCell ref="A72:C72"/>
    <mergeCell ref="A73:C73"/>
    <mergeCell ref="A74:C74"/>
    <mergeCell ref="A75:C75"/>
    <mergeCell ref="A76:C76"/>
    <mergeCell ref="A77:C77"/>
    <mergeCell ref="A78:C78"/>
    <mergeCell ref="A91:C91"/>
    <mergeCell ref="A80:C80"/>
    <mergeCell ref="A81:C81"/>
    <mergeCell ref="A82:C82"/>
    <mergeCell ref="A83:C83"/>
    <mergeCell ref="A84:C84"/>
    <mergeCell ref="A85:C85"/>
    <mergeCell ref="A86:C86"/>
    <mergeCell ref="A87:C87"/>
    <mergeCell ref="A88:C88"/>
    <mergeCell ref="A89:C89"/>
    <mergeCell ref="A90:C90"/>
    <mergeCell ref="A98:C98"/>
    <mergeCell ref="A103:F103"/>
    <mergeCell ref="A92:C92"/>
    <mergeCell ref="A93:C93"/>
    <mergeCell ref="A94:C94"/>
    <mergeCell ref="A95:C95"/>
    <mergeCell ref="A96:C96"/>
    <mergeCell ref="A97:C97"/>
  </mergeCells>
  <printOptions horizontalCentered="1"/>
  <pageMargins left="0.39370078740157483" right="0.39370078740157483" top="0.39370078740157483" bottom="0.39370078740157483" header="0.19685039370078741" footer="0.19685039370078741"/>
  <pageSetup paperSize="9"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5"/>
  <sheetViews>
    <sheetView zoomScale="75" zoomScaleNormal="75" workbookViewId="0">
      <selection activeCell="D86" sqref="D86"/>
    </sheetView>
  </sheetViews>
  <sheetFormatPr defaultRowHeight="12.75"/>
  <cols>
    <col min="1" max="1" width="98.7109375" customWidth="1"/>
    <col min="2" max="6" width="15.7109375" customWidth="1"/>
    <col min="7" max="11" width="10.42578125" bestFit="1" customWidth="1"/>
  </cols>
  <sheetData>
    <row r="1" spans="1:15" ht="6.75" customHeight="1">
      <c r="A1" s="61"/>
      <c r="B1" s="61"/>
      <c r="C1" s="61"/>
      <c r="D1" s="61"/>
      <c r="E1" s="61"/>
    </row>
    <row r="2" spans="1:15" ht="141.75" customHeight="1">
      <c r="A2" s="61"/>
      <c r="B2" s="61"/>
      <c r="C2" s="61"/>
      <c r="D2" s="61"/>
      <c r="E2" s="63"/>
      <c r="F2" s="16" t="str">
        <f>Picanto!D2</f>
        <v>ÉRVÉNYES: 2016. SZEPTEMBER 5-TŐL</v>
      </c>
    </row>
    <row r="3" spans="1:15">
      <c r="A3" s="184"/>
      <c r="B3" s="38" t="s">
        <v>36</v>
      </c>
      <c r="C3" s="38" t="s">
        <v>161</v>
      </c>
      <c r="D3" s="38" t="s">
        <v>501</v>
      </c>
      <c r="E3" s="38" t="s">
        <v>128</v>
      </c>
      <c r="F3" s="38" t="s">
        <v>86</v>
      </c>
    </row>
    <row r="4" spans="1:15">
      <c r="A4" s="177" t="s">
        <v>1</v>
      </c>
      <c r="B4" s="39">
        <v>1368</v>
      </c>
      <c r="C4" s="39">
        <v>1591</v>
      </c>
      <c r="D4" s="39">
        <v>998</v>
      </c>
      <c r="E4" s="39">
        <v>1396</v>
      </c>
      <c r="F4" s="39">
        <v>1582</v>
      </c>
    </row>
    <row r="5" spans="1:15">
      <c r="A5" s="177" t="s">
        <v>403</v>
      </c>
      <c r="B5" s="39" t="s">
        <v>412</v>
      </c>
      <c r="C5" s="39" t="s">
        <v>413</v>
      </c>
      <c r="D5" s="39" t="s">
        <v>502</v>
      </c>
      <c r="E5" s="39" t="s">
        <v>407</v>
      </c>
      <c r="F5" s="39" t="s">
        <v>414</v>
      </c>
    </row>
    <row r="6" spans="1:15">
      <c r="A6" s="184" t="s">
        <v>89</v>
      </c>
      <c r="B6" s="57"/>
      <c r="C6" s="57"/>
      <c r="D6" s="57"/>
      <c r="E6" s="57"/>
      <c r="F6" s="57"/>
    </row>
    <row r="7" spans="1:15">
      <c r="A7" s="177" t="s">
        <v>87</v>
      </c>
      <c r="B7" s="39">
        <v>4679000</v>
      </c>
      <c r="C7" s="39">
        <v>4979000</v>
      </c>
      <c r="D7" s="39">
        <v>5279000</v>
      </c>
      <c r="E7" s="39">
        <v>5179000</v>
      </c>
      <c r="F7" s="39">
        <v>5379000</v>
      </c>
      <c r="G7" s="65"/>
      <c r="H7" s="65"/>
      <c r="I7" s="65"/>
      <c r="J7" s="65"/>
      <c r="K7" s="65"/>
      <c r="L7" s="65"/>
      <c r="M7" s="65"/>
      <c r="N7" s="65"/>
      <c r="O7" s="65"/>
    </row>
    <row r="8" spans="1:15">
      <c r="A8" s="177" t="s">
        <v>362</v>
      </c>
      <c r="B8" s="39">
        <v>5279000</v>
      </c>
      <c r="C8" s="39">
        <v>5579000</v>
      </c>
      <c r="D8" s="39">
        <v>5879000</v>
      </c>
      <c r="E8" s="39">
        <v>5779000</v>
      </c>
      <c r="F8" s="39">
        <v>5979000</v>
      </c>
      <c r="G8" s="65"/>
      <c r="H8" s="65"/>
      <c r="I8" s="65"/>
      <c r="J8" s="65"/>
      <c r="K8" s="65"/>
      <c r="L8" s="65"/>
      <c r="M8" s="65"/>
      <c r="N8" s="65"/>
      <c r="O8" s="65"/>
    </row>
    <row r="9" spans="1:15">
      <c r="A9" s="177" t="s">
        <v>461</v>
      </c>
      <c r="B9" s="39">
        <v>5659000</v>
      </c>
      <c r="C9" s="39">
        <v>5959000</v>
      </c>
      <c r="D9" s="39">
        <v>6259000</v>
      </c>
      <c r="E9" s="39">
        <v>6159000</v>
      </c>
      <c r="F9" s="39">
        <v>6359000</v>
      </c>
      <c r="G9" s="65"/>
      <c r="H9" s="65"/>
      <c r="I9" s="65"/>
      <c r="J9" s="65"/>
      <c r="K9" s="65"/>
      <c r="L9" s="65"/>
      <c r="M9" s="65"/>
      <c r="N9" s="65"/>
      <c r="O9" s="65"/>
    </row>
    <row r="10" spans="1:15">
      <c r="A10" s="184" t="s">
        <v>3</v>
      </c>
      <c r="B10" s="57"/>
      <c r="C10" s="57"/>
      <c r="D10" s="57"/>
      <c r="E10" s="57"/>
      <c r="F10" s="57"/>
      <c r="K10" s="65"/>
      <c r="L10" s="65"/>
      <c r="M10" s="65"/>
      <c r="N10" s="65"/>
      <c r="O10" s="65"/>
    </row>
    <row r="11" spans="1:15">
      <c r="A11" s="177" t="s">
        <v>87</v>
      </c>
      <c r="B11" s="39">
        <f t="shared" ref="B11:F13" si="0">B7-500000</f>
        <v>4179000</v>
      </c>
      <c r="C11" s="39">
        <f t="shared" si="0"/>
        <v>4479000</v>
      </c>
      <c r="D11" s="39">
        <f t="shared" si="0"/>
        <v>4779000</v>
      </c>
      <c r="E11" s="39">
        <f t="shared" si="0"/>
        <v>4679000</v>
      </c>
      <c r="F11" s="39">
        <f t="shared" si="0"/>
        <v>4879000</v>
      </c>
    </row>
    <row r="12" spans="1:15">
      <c r="A12" s="177" t="s">
        <v>362</v>
      </c>
      <c r="B12" s="39">
        <f t="shared" si="0"/>
        <v>4779000</v>
      </c>
      <c r="C12" s="39">
        <f t="shared" si="0"/>
        <v>5079000</v>
      </c>
      <c r="D12" s="39">
        <f t="shared" si="0"/>
        <v>5379000</v>
      </c>
      <c r="E12" s="39">
        <f t="shared" si="0"/>
        <v>5279000</v>
      </c>
      <c r="F12" s="39">
        <f t="shared" si="0"/>
        <v>5479000</v>
      </c>
    </row>
    <row r="13" spans="1:15">
      <c r="A13" s="177" t="s">
        <v>461</v>
      </c>
      <c r="B13" s="39">
        <f t="shared" si="0"/>
        <v>5159000</v>
      </c>
      <c r="C13" s="39">
        <f t="shared" si="0"/>
        <v>5459000</v>
      </c>
      <c r="D13" s="39">
        <f t="shared" si="0"/>
        <v>5759000</v>
      </c>
      <c r="E13" s="39">
        <f t="shared" si="0"/>
        <v>5659000</v>
      </c>
      <c r="F13" s="39">
        <f t="shared" si="0"/>
        <v>5859000</v>
      </c>
    </row>
    <row r="14" spans="1:15">
      <c r="A14" s="184" t="s">
        <v>126</v>
      </c>
      <c r="B14" s="57"/>
      <c r="C14" s="57"/>
      <c r="D14" s="57"/>
      <c r="E14" s="188"/>
      <c r="F14" s="188"/>
    </row>
    <row r="15" spans="1:15">
      <c r="A15" s="58" t="s">
        <v>503</v>
      </c>
      <c r="B15" s="62"/>
      <c r="C15" s="185"/>
      <c r="D15" s="286">
        <v>50000</v>
      </c>
      <c r="E15" s="287"/>
      <c r="F15" s="287"/>
    </row>
    <row r="16" spans="1:15">
      <c r="A16" s="58" t="s">
        <v>13</v>
      </c>
      <c r="B16" s="62"/>
      <c r="C16" s="185"/>
      <c r="D16" s="286">
        <v>120000</v>
      </c>
      <c r="E16" s="287"/>
      <c r="F16" s="287"/>
    </row>
    <row r="17" spans="1:6" s="210" customFormat="1" ht="25.5" customHeight="1">
      <c r="A17" s="305" t="s">
        <v>613</v>
      </c>
      <c r="B17" s="306"/>
      <c r="C17" s="307"/>
      <c r="D17" s="308">
        <v>100000</v>
      </c>
      <c r="E17" s="309"/>
      <c r="F17" s="309"/>
    </row>
    <row r="18" spans="1:6" ht="25.5" customHeight="1">
      <c r="A18" s="263" t="s">
        <v>504</v>
      </c>
      <c r="B18" s="264"/>
      <c r="C18" s="297"/>
      <c r="D18" s="286">
        <v>220000</v>
      </c>
      <c r="E18" s="287"/>
      <c r="F18" s="287"/>
    </row>
    <row r="19" spans="1:6" ht="25.5" customHeight="1">
      <c r="A19" s="263" t="s">
        <v>505</v>
      </c>
      <c r="B19" s="264"/>
      <c r="C19" s="297"/>
      <c r="D19" s="304">
        <v>390000</v>
      </c>
      <c r="E19" s="289"/>
      <c r="F19" s="289"/>
    </row>
    <row r="20" spans="1:6" ht="25.5" customHeight="1">
      <c r="A20" s="263" t="s">
        <v>540</v>
      </c>
      <c r="B20" s="264"/>
      <c r="C20" s="297"/>
      <c r="D20" s="286">
        <v>200000</v>
      </c>
      <c r="E20" s="287"/>
      <c r="F20" s="287"/>
    </row>
    <row r="21" spans="1:6" ht="15.75" customHeight="1">
      <c r="A21" s="263" t="s">
        <v>541</v>
      </c>
      <c r="B21" s="264"/>
      <c r="C21" s="297"/>
      <c r="D21" s="286">
        <v>180000</v>
      </c>
      <c r="E21" s="287"/>
      <c r="F21" s="287"/>
    </row>
    <row r="22" spans="1:6" ht="64.5" customHeight="1">
      <c r="A22" s="263" t="s">
        <v>508</v>
      </c>
      <c r="B22" s="264"/>
      <c r="C22" s="297"/>
      <c r="D22" s="286">
        <v>1450000</v>
      </c>
      <c r="E22" s="287"/>
      <c r="F22" s="287"/>
    </row>
    <row r="23" spans="1:6">
      <c r="A23" s="263" t="s">
        <v>509</v>
      </c>
      <c r="B23" s="264"/>
      <c r="C23" s="297"/>
      <c r="D23" s="288">
        <v>275000</v>
      </c>
      <c r="E23" s="289"/>
      <c r="F23" s="289"/>
    </row>
    <row r="24" spans="1:6">
      <c r="A24" s="298" t="s">
        <v>634</v>
      </c>
      <c r="B24" s="299"/>
      <c r="C24" s="300"/>
      <c r="D24" s="286">
        <v>350000</v>
      </c>
      <c r="E24" s="287"/>
      <c r="F24" s="287"/>
    </row>
    <row r="25" spans="1:6">
      <c r="A25" s="58" t="s">
        <v>510</v>
      </c>
      <c r="B25" s="59"/>
      <c r="C25" s="59"/>
      <c r="D25" s="288">
        <v>500000</v>
      </c>
      <c r="E25" s="289"/>
      <c r="F25" s="289"/>
    </row>
    <row r="26" spans="1:6">
      <c r="A26" s="58" t="s">
        <v>511</v>
      </c>
      <c r="B26" s="59"/>
      <c r="C26" s="186"/>
      <c r="D26" s="286">
        <v>500000</v>
      </c>
      <c r="E26" s="287"/>
      <c r="F26" s="287"/>
    </row>
    <row r="27" spans="1:6">
      <c r="A27" s="61"/>
      <c r="B27" s="61"/>
      <c r="C27" s="61"/>
      <c r="D27" s="61"/>
      <c r="E27" s="61"/>
    </row>
    <row r="28" spans="1:6">
      <c r="A28" s="301" t="s">
        <v>130</v>
      </c>
      <c r="B28" s="302"/>
      <c r="C28" s="303"/>
      <c r="D28" s="21" t="s">
        <v>87</v>
      </c>
      <c r="E28" s="21" t="s">
        <v>362</v>
      </c>
      <c r="F28" s="21" t="s">
        <v>461</v>
      </c>
    </row>
    <row r="29" spans="1:6" s="4" customFormat="1" ht="13.5" customHeight="1">
      <c r="A29" s="283" t="s">
        <v>4</v>
      </c>
      <c r="B29" s="284"/>
      <c r="C29" s="285"/>
      <c r="D29" s="22"/>
      <c r="E29" s="22"/>
      <c r="F29" s="22"/>
    </row>
    <row r="30" spans="1:6" s="6" customFormat="1" ht="13.5" customHeight="1">
      <c r="A30" s="292" t="s">
        <v>194</v>
      </c>
      <c r="B30" s="293"/>
      <c r="C30" s="294"/>
      <c r="D30" s="5" t="s">
        <v>5</v>
      </c>
      <c r="E30" s="5" t="s">
        <v>5</v>
      </c>
      <c r="F30" s="5" t="s">
        <v>5</v>
      </c>
    </row>
    <row r="31" spans="1:6" s="6" customFormat="1" ht="13.5" customHeight="1">
      <c r="A31" s="292" t="s">
        <v>195</v>
      </c>
      <c r="B31" s="293"/>
      <c r="C31" s="294"/>
      <c r="D31" s="5" t="s">
        <v>5</v>
      </c>
      <c r="E31" s="5" t="s">
        <v>5</v>
      </c>
      <c r="F31" s="5" t="s">
        <v>5</v>
      </c>
    </row>
    <row r="32" spans="1:6" s="6" customFormat="1" ht="13.5" customHeight="1">
      <c r="A32" s="292" t="s">
        <v>329</v>
      </c>
      <c r="B32" s="293"/>
      <c r="C32" s="294"/>
      <c r="D32" s="5" t="s">
        <v>5</v>
      </c>
      <c r="E32" s="5" t="s">
        <v>5</v>
      </c>
      <c r="F32" s="5" t="s">
        <v>5</v>
      </c>
    </row>
    <row r="33" spans="1:6" s="6" customFormat="1" ht="13.5" customHeight="1">
      <c r="A33" s="292" t="s">
        <v>330</v>
      </c>
      <c r="B33" s="293"/>
      <c r="C33" s="294"/>
      <c r="D33" s="5" t="s">
        <v>5</v>
      </c>
      <c r="E33" s="5" t="s">
        <v>5</v>
      </c>
      <c r="F33" s="5" t="s">
        <v>5</v>
      </c>
    </row>
    <row r="34" spans="1:6" s="6" customFormat="1" ht="13.5" customHeight="1">
      <c r="A34" s="292" t="s">
        <v>376</v>
      </c>
      <c r="B34" s="293"/>
      <c r="C34" s="294"/>
      <c r="D34" s="5" t="s">
        <v>5</v>
      </c>
      <c r="E34" s="5" t="s">
        <v>5</v>
      </c>
      <c r="F34" s="5" t="s">
        <v>5</v>
      </c>
    </row>
    <row r="35" spans="1:6" s="6" customFormat="1" ht="13.5" customHeight="1">
      <c r="A35" s="292" t="s">
        <v>512</v>
      </c>
      <c r="B35" s="293"/>
      <c r="C35" s="294"/>
      <c r="D35" s="5" t="s">
        <v>2</v>
      </c>
      <c r="E35" s="5" t="s">
        <v>2</v>
      </c>
      <c r="F35" s="5" t="s">
        <v>513</v>
      </c>
    </row>
    <row r="36" spans="1:6" s="6" customFormat="1" ht="13.5" customHeight="1">
      <c r="A36" s="292" t="s">
        <v>224</v>
      </c>
      <c r="B36" s="293"/>
      <c r="C36" s="294"/>
      <c r="D36" s="5" t="s">
        <v>5</v>
      </c>
      <c r="E36" s="5" t="s">
        <v>5</v>
      </c>
      <c r="F36" s="5" t="s">
        <v>5</v>
      </c>
    </row>
    <row r="37" spans="1:6" s="6" customFormat="1" ht="13.5" customHeight="1">
      <c r="A37" s="292" t="s">
        <v>225</v>
      </c>
      <c r="B37" s="293"/>
      <c r="C37" s="294"/>
      <c r="D37" s="5" t="s">
        <v>2</v>
      </c>
      <c r="E37" s="5" t="s">
        <v>2</v>
      </c>
      <c r="F37" s="5" t="s">
        <v>513</v>
      </c>
    </row>
    <row r="38" spans="1:6" s="6" customFormat="1" ht="13.5" customHeight="1">
      <c r="A38" s="292" t="s">
        <v>197</v>
      </c>
      <c r="B38" s="293"/>
      <c r="C38" s="294"/>
      <c r="D38" s="5" t="s">
        <v>5</v>
      </c>
      <c r="E38" s="5" t="s">
        <v>5</v>
      </c>
      <c r="F38" s="5" t="s">
        <v>5</v>
      </c>
    </row>
    <row r="39" spans="1:6" s="4" customFormat="1" ht="13.5" customHeight="1">
      <c r="A39" s="283" t="s">
        <v>9</v>
      </c>
      <c r="B39" s="284"/>
      <c r="C39" s="285"/>
      <c r="D39" s="9"/>
      <c r="E39" s="9"/>
      <c r="F39" s="9"/>
    </row>
    <row r="40" spans="1:6" s="4" customFormat="1" ht="13.5" customHeight="1">
      <c r="A40" s="292" t="s">
        <v>27</v>
      </c>
      <c r="B40" s="293"/>
      <c r="C40" s="294"/>
      <c r="D40" s="5" t="s">
        <v>5</v>
      </c>
      <c r="E40" s="5" t="s">
        <v>5</v>
      </c>
      <c r="F40" s="5" t="s">
        <v>5</v>
      </c>
    </row>
    <row r="41" spans="1:6" s="4" customFormat="1" ht="13.5" customHeight="1">
      <c r="A41" s="292" t="s">
        <v>280</v>
      </c>
      <c r="B41" s="293"/>
      <c r="C41" s="294"/>
      <c r="D41" s="5" t="s">
        <v>2</v>
      </c>
      <c r="E41" s="5" t="s">
        <v>472</v>
      </c>
      <c r="F41" s="5" t="s">
        <v>5</v>
      </c>
    </row>
    <row r="42" spans="1:6" s="4" customFormat="1" ht="13.5" customHeight="1">
      <c r="A42" s="292" t="s">
        <v>231</v>
      </c>
      <c r="B42" s="293"/>
      <c r="C42" s="294"/>
      <c r="D42" s="5" t="s">
        <v>473</v>
      </c>
      <c r="E42" s="5" t="s">
        <v>472</v>
      </c>
      <c r="F42" s="5" t="s">
        <v>5</v>
      </c>
    </row>
    <row r="43" spans="1:6" s="4" customFormat="1" ht="13.5" customHeight="1">
      <c r="A43" s="292" t="s">
        <v>232</v>
      </c>
      <c r="B43" s="293"/>
      <c r="C43" s="294"/>
      <c r="D43" s="5" t="s">
        <v>5</v>
      </c>
      <c r="E43" s="5" t="s">
        <v>2</v>
      </c>
      <c r="F43" s="5" t="s">
        <v>2</v>
      </c>
    </row>
    <row r="44" spans="1:6" s="4" customFormat="1" ht="13.5" customHeight="1">
      <c r="A44" s="292" t="s">
        <v>201</v>
      </c>
      <c r="B44" s="293"/>
      <c r="C44" s="294"/>
      <c r="D44" s="5" t="s">
        <v>514</v>
      </c>
      <c r="E44" s="5" t="s">
        <v>5</v>
      </c>
      <c r="F44" s="5" t="s">
        <v>5</v>
      </c>
    </row>
    <row r="45" spans="1:6" s="4" customFormat="1" ht="13.5" customHeight="1">
      <c r="A45" s="292" t="s">
        <v>146</v>
      </c>
      <c r="B45" s="293"/>
      <c r="C45" s="294"/>
      <c r="D45" s="5" t="s">
        <v>5</v>
      </c>
      <c r="E45" s="5" t="s">
        <v>5</v>
      </c>
      <c r="F45" s="5" t="s">
        <v>5</v>
      </c>
    </row>
    <row r="46" spans="1:6" s="4" customFormat="1" ht="13.5" customHeight="1">
      <c r="A46" s="292" t="s">
        <v>202</v>
      </c>
      <c r="B46" s="293"/>
      <c r="C46" s="294"/>
      <c r="D46" s="5" t="s">
        <v>2</v>
      </c>
      <c r="E46" s="5" t="s">
        <v>5</v>
      </c>
      <c r="F46" s="5" t="s">
        <v>5</v>
      </c>
    </row>
    <row r="47" spans="1:6" s="4" customFormat="1" ht="13.5" customHeight="1">
      <c r="A47" s="292" t="s">
        <v>233</v>
      </c>
      <c r="B47" s="293"/>
      <c r="C47" s="294"/>
      <c r="D47" s="5" t="s">
        <v>5</v>
      </c>
      <c r="E47" s="5" t="s">
        <v>5</v>
      </c>
      <c r="F47" s="5" t="s">
        <v>5</v>
      </c>
    </row>
    <row r="48" spans="1:6" s="4" customFormat="1" ht="13.5" customHeight="1">
      <c r="A48" s="292" t="s">
        <v>543</v>
      </c>
      <c r="B48" s="293"/>
      <c r="C48" s="294"/>
      <c r="D48" s="5" t="s">
        <v>2</v>
      </c>
      <c r="E48" s="5" t="s">
        <v>515</v>
      </c>
      <c r="F48" s="5" t="s">
        <v>5</v>
      </c>
    </row>
    <row r="49" spans="1:6" s="4" customFormat="1" ht="13.5" customHeight="1">
      <c r="A49" s="292" t="s">
        <v>234</v>
      </c>
      <c r="B49" s="293"/>
      <c r="C49" s="294"/>
      <c r="D49" s="5" t="s">
        <v>2</v>
      </c>
      <c r="E49" s="5" t="s">
        <v>544</v>
      </c>
      <c r="F49" s="5" t="s">
        <v>5</v>
      </c>
    </row>
    <row r="50" spans="1:6" s="4" customFormat="1" ht="13.5" customHeight="1">
      <c r="A50" s="292" t="s">
        <v>179</v>
      </c>
      <c r="B50" s="293"/>
      <c r="C50" s="294"/>
      <c r="D50" s="5" t="s">
        <v>5</v>
      </c>
      <c r="E50" s="5" t="s">
        <v>5</v>
      </c>
      <c r="F50" s="5" t="s">
        <v>5</v>
      </c>
    </row>
    <row r="51" spans="1:6" s="4" customFormat="1" ht="13.5" customHeight="1">
      <c r="A51" s="292" t="s">
        <v>235</v>
      </c>
      <c r="B51" s="293"/>
      <c r="C51" s="294"/>
      <c r="D51" s="5" t="s">
        <v>473</v>
      </c>
      <c r="E51" s="5" t="s">
        <v>5</v>
      </c>
      <c r="F51" s="5" t="s">
        <v>5</v>
      </c>
    </row>
    <row r="52" spans="1:6" s="4" customFormat="1" ht="13.5" customHeight="1">
      <c r="A52" s="292" t="s">
        <v>236</v>
      </c>
      <c r="B52" s="293"/>
      <c r="C52" s="294"/>
      <c r="D52" s="5" t="s">
        <v>5</v>
      </c>
      <c r="E52" s="5" t="s">
        <v>5</v>
      </c>
      <c r="F52" s="5" t="s">
        <v>5</v>
      </c>
    </row>
    <row r="53" spans="1:6" s="4" customFormat="1" ht="13.5" customHeight="1">
      <c r="A53" s="292" t="s">
        <v>237</v>
      </c>
      <c r="B53" s="293"/>
      <c r="C53" s="294"/>
      <c r="D53" s="5" t="s">
        <v>5</v>
      </c>
      <c r="E53" s="5" t="s">
        <v>5</v>
      </c>
      <c r="F53" s="5" t="s">
        <v>5</v>
      </c>
    </row>
    <row r="54" spans="1:6" s="4" customFormat="1" ht="13.5" customHeight="1">
      <c r="A54" s="292" t="s">
        <v>238</v>
      </c>
      <c r="B54" s="293"/>
      <c r="C54" s="294"/>
      <c r="D54" s="5" t="s">
        <v>2</v>
      </c>
      <c r="E54" s="5" t="s">
        <v>2</v>
      </c>
      <c r="F54" s="5" t="s">
        <v>513</v>
      </c>
    </row>
    <row r="55" spans="1:6" s="6" customFormat="1" ht="13.5" customHeight="1">
      <c r="A55" s="292" t="s">
        <v>239</v>
      </c>
      <c r="B55" s="293"/>
      <c r="C55" s="294"/>
      <c r="D55" s="5" t="s">
        <v>5</v>
      </c>
      <c r="E55" s="5" t="s">
        <v>5</v>
      </c>
      <c r="F55" s="5" t="s">
        <v>5</v>
      </c>
    </row>
    <row r="56" spans="1:6" s="6" customFormat="1" ht="13.5" customHeight="1">
      <c r="A56" s="292" t="s">
        <v>240</v>
      </c>
      <c r="B56" s="293"/>
      <c r="C56" s="294"/>
      <c r="D56" s="5" t="s">
        <v>514</v>
      </c>
      <c r="E56" s="5" t="s">
        <v>5</v>
      </c>
      <c r="F56" s="5" t="s">
        <v>5</v>
      </c>
    </row>
    <row r="57" spans="1:6" s="6" customFormat="1" ht="13.5" customHeight="1">
      <c r="A57" s="292" t="s">
        <v>277</v>
      </c>
      <c r="B57" s="293"/>
      <c r="C57" s="294"/>
      <c r="D57" s="5" t="s">
        <v>2</v>
      </c>
      <c r="E57" s="5" t="s">
        <v>472</v>
      </c>
      <c r="F57" s="5" t="s">
        <v>5</v>
      </c>
    </row>
    <row r="58" spans="1:6" s="6" customFormat="1" ht="13.5" customHeight="1">
      <c r="A58" s="292" t="s">
        <v>65</v>
      </c>
      <c r="B58" s="293"/>
      <c r="C58" s="294"/>
      <c r="D58" s="5" t="s">
        <v>514</v>
      </c>
      <c r="E58" s="5" t="s">
        <v>515</v>
      </c>
      <c r="F58" s="5" t="s">
        <v>5</v>
      </c>
    </row>
    <row r="59" spans="1:6" s="6" customFormat="1" ht="13.5" customHeight="1">
      <c r="A59" s="292" t="s">
        <v>208</v>
      </c>
      <c r="B59" s="293"/>
      <c r="C59" s="294"/>
      <c r="D59" s="5" t="s">
        <v>2</v>
      </c>
      <c r="E59" s="5" t="s">
        <v>2</v>
      </c>
      <c r="F59" s="5" t="s">
        <v>513</v>
      </c>
    </row>
    <row r="60" spans="1:6" s="6" customFormat="1" ht="13.5" customHeight="1">
      <c r="A60" s="292" t="s">
        <v>10</v>
      </c>
      <c r="B60" s="293"/>
      <c r="C60" s="294"/>
      <c r="D60" s="5" t="s">
        <v>5</v>
      </c>
      <c r="E60" s="5" t="s">
        <v>5</v>
      </c>
      <c r="F60" s="5" t="s">
        <v>5</v>
      </c>
    </row>
    <row r="61" spans="1:6" s="6" customFormat="1" ht="13.5" customHeight="1">
      <c r="A61" s="292" t="s">
        <v>241</v>
      </c>
      <c r="B61" s="293"/>
      <c r="C61" s="294"/>
      <c r="D61" s="5" t="s">
        <v>2</v>
      </c>
      <c r="E61" s="5" t="s">
        <v>2</v>
      </c>
      <c r="F61" s="5" t="s">
        <v>513</v>
      </c>
    </row>
    <row r="62" spans="1:6" s="6" customFormat="1" ht="13.5" customHeight="1">
      <c r="A62" s="292" t="s">
        <v>124</v>
      </c>
      <c r="B62" s="293"/>
      <c r="C62" s="294"/>
      <c r="D62" s="5" t="s">
        <v>5</v>
      </c>
      <c r="E62" s="5" t="s">
        <v>5</v>
      </c>
      <c r="F62" s="5" t="s">
        <v>5</v>
      </c>
    </row>
    <row r="63" spans="1:6" s="6" customFormat="1" ht="13.5" customHeight="1">
      <c r="A63" s="292" t="s">
        <v>242</v>
      </c>
      <c r="B63" s="293"/>
      <c r="C63" s="294"/>
      <c r="D63" s="5" t="s">
        <v>473</v>
      </c>
      <c r="E63" s="5" t="s">
        <v>5</v>
      </c>
      <c r="F63" s="5" t="s">
        <v>5</v>
      </c>
    </row>
    <row r="64" spans="1:6" s="6" customFormat="1" ht="13.5" customHeight="1">
      <c r="A64" s="283" t="s">
        <v>153</v>
      </c>
      <c r="B64" s="284"/>
      <c r="C64" s="285"/>
      <c r="D64" s="9"/>
      <c r="E64" s="9"/>
      <c r="F64" s="9"/>
    </row>
    <row r="65" spans="1:6" s="6" customFormat="1" ht="13.5" customHeight="1">
      <c r="A65" s="292" t="s">
        <v>273</v>
      </c>
      <c r="B65" s="293"/>
      <c r="C65" s="294"/>
      <c r="D65" s="5" t="s">
        <v>5</v>
      </c>
      <c r="E65" s="5" t="s">
        <v>5</v>
      </c>
      <c r="F65" s="5" t="s">
        <v>5</v>
      </c>
    </row>
    <row r="66" spans="1:6" s="6" customFormat="1" ht="13.5" customHeight="1">
      <c r="A66" s="292" t="s">
        <v>210</v>
      </c>
      <c r="B66" s="293"/>
      <c r="C66" s="294"/>
      <c r="D66" s="5" t="s">
        <v>5</v>
      </c>
      <c r="E66" s="5" t="s">
        <v>5</v>
      </c>
      <c r="F66" s="5" t="s">
        <v>5</v>
      </c>
    </row>
    <row r="67" spans="1:6" s="6" customFormat="1" ht="13.5" customHeight="1">
      <c r="A67" s="292" t="s">
        <v>211</v>
      </c>
      <c r="B67" s="293"/>
      <c r="C67" s="294"/>
      <c r="D67" s="5" t="s">
        <v>473</v>
      </c>
      <c r="E67" s="5" t="s">
        <v>5</v>
      </c>
      <c r="F67" s="5" t="s">
        <v>5</v>
      </c>
    </row>
    <row r="68" spans="1:6" s="6" customFormat="1" ht="13.5" customHeight="1">
      <c r="A68" s="292" t="s">
        <v>272</v>
      </c>
      <c r="B68" s="293"/>
      <c r="C68" s="294"/>
      <c r="D68" s="5" t="s">
        <v>5</v>
      </c>
      <c r="E68" s="5" t="s">
        <v>5</v>
      </c>
      <c r="F68" s="5" t="s">
        <v>5</v>
      </c>
    </row>
    <row r="69" spans="1:6" s="6" customFormat="1" ht="13.5" customHeight="1">
      <c r="A69" s="292" t="s">
        <v>213</v>
      </c>
      <c r="B69" s="293"/>
      <c r="C69" s="294"/>
      <c r="D69" s="5" t="s">
        <v>5</v>
      </c>
      <c r="E69" s="5" t="s">
        <v>5</v>
      </c>
      <c r="F69" s="5" t="s">
        <v>5</v>
      </c>
    </row>
    <row r="70" spans="1:6" s="6" customFormat="1" ht="13.5" customHeight="1">
      <c r="A70" s="292" t="s">
        <v>635</v>
      </c>
      <c r="B70" s="293"/>
      <c r="C70" s="294"/>
      <c r="D70" s="5" t="s">
        <v>2</v>
      </c>
      <c r="E70" s="5" t="s">
        <v>14</v>
      </c>
      <c r="F70" s="5" t="s">
        <v>516</v>
      </c>
    </row>
    <row r="71" spans="1:6" s="6" customFormat="1" ht="13.5" customHeight="1">
      <c r="A71" s="283" t="s">
        <v>35</v>
      </c>
      <c r="B71" s="284"/>
      <c r="C71" s="285"/>
      <c r="D71" s="9"/>
      <c r="E71" s="9"/>
      <c r="F71" s="9"/>
    </row>
    <row r="72" spans="1:6" s="6" customFormat="1" ht="13.5" customHeight="1">
      <c r="A72" s="292" t="s">
        <v>214</v>
      </c>
      <c r="B72" s="293"/>
      <c r="C72" s="294"/>
      <c r="D72" s="5" t="s">
        <v>243</v>
      </c>
      <c r="E72" s="5" t="s">
        <v>244</v>
      </c>
      <c r="F72" s="5" t="s">
        <v>244</v>
      </c>
    </row>
    <row r="73" spans="1:6" s="6" customFormat="1" ht="13.5" customHeight="1">
      <c r="A73" s="292" t="s">
        <v>216</v>
      </c>
      <c r="B73" s="293"/>
      <c r="C73" s="294"/>
      <c r="D73" s="5" t="s">
        <v>2</v>
      </c>
      <c r="E73" s="5" t="s">
        <v>5</v>
      </c>
      <c r="F73" s="5" t="s">
        <v>5</v>
      </c>
    </row>
    <row r="74" spans="1:6" s="6" customFormat="1" ht="13.5" customHeight="1">
      <c r="A74" s="292" t="s">
        <v>15</v>
      </c>
      <c r="B74" s="293"/>
      <c r="C74" s="294"/>
      <c r="D74" s="5" t="s">
        <v>5</v>
      </c>
      <c r="E74" s="5" t="s">
        <v>5</v>
      </c>
      <c r="F74" s="5" t="s">
        <v>5</v>
      </c>
    </row>
    <row r="75" spans="1:6" s="6" customFormat="1" ht="13.5" customHeight="1">
      <c r="A75" s="292" t="s">
        <v>122</v>
      </c>
      <c r="B75" s="293"/>
      <c r="C75" s="294"/>
      <c r="D75" s="5" t="s">
        <v>2</v>
      </c>
      <c r="E75" s="5" t="s">
        <v>5</v>
      </c>
      <c r="F75" s="5" t="s">
        <v>5</v>
      </c>
    </row>
    <row r="76" spans="1:6" s="6" customFormat="1" ht="13.5" customHeight="1">
      <c r="A76" s="292" t="s">
        <v>217</v>
      </c>
      <c r="B76" s="293"/>
      <c r="C76" s="294"/>
      <c r="D76" s="5" t="s">
        <v>5</v>
      </c>
      <c r="E76" s="5" t="s">
        <v>5</v>
      </c>
      <c r="F76" s="5" t="s">
        <v>5</v>
      </c>
    </row>
    <row r="77" spans="1:6" s="4" customFormat="1" ht="13.5" customHeight="1">
      <c r="A77" s="292" t="s">
        <v>245</v>
      </c>
      <c r="B77" s="293"/>
      <c r="C77" s="294"/>
      <c r="D77" s="5" t="s">
        <v>5</v>
      </c>
      <c r="E77" s="5" t="s">
        <v>2</v>
      </c>
      <c r="F77" s="5" t="s">
        <v>2</v>
      </c>
    </row>
    <row r="78" spans="1:6" s="4" customFormat="1" ht="13.5" customHeight="1">
      <c r="A78" s="292" t="s">
        <v>246</v>
      </c>
      <c r="B78" s="293"/>
      <c r="C78" s="294"/>
      <c r="D78" s="5" t="s">
        <v>2</v>
      </c>
      <c r="E78" s="5" t="s">
        <v>5</v>
      </c>
      <c r="F78" s="5" t="s">
        <v>5</v>
      </c>
    </row>
    <row r="79" spans="1:6" s="6" customFormat="1" ht="13.5" customHeight="1">
      <c r="A79" s="292" t="s">
        <v>218</v>
      </c>
      <c r="B79" s="293"/>
      <c r="C79" s="294"/>
      <c r="D79" s="5" t="s">
        <v>2</v>
      </c>
      <c r="E79" s="5" t="s">
        <v>515</v>
      </c>
      <c r="F79" s="5" t="s">
        <v>5</v>
      </c>
    </row>
    <row r="80" spans="1:6" s="6" customFormat="1" ht="13.5" customHeight="1">
      <c r="A80" s="292" t="s">
        <v>332</v>
      </c>
      <c r="B80" s="293"/>
      <c r="C80" s="294"/>
      <c r="D80" s="5" t="s">
        <v>2</v>
      </c>
      <c r="E80" s="5" t="s">
        <v>2</v>
      </c>
      <c r="F80" s="5" t="s">
        <v>513</v>
      </c>
    </row>
    <row r="81" spans="1:6" s="6" customFormat="1" ht="13.5" customHeight="1">
      <c r="A81" s="292" t="s">
        <v>77</v>
      </c>
      <c r="B81" s="293"/>
      <c r="C81" s="294"/>
      <c r="D81" s="5" t="s">
        <v>473</v>
      </c>
      <c r="E81" s="5" t="s">
        <v>5</v>
      </c>
      <c r="F81" s="5" t="s">
        <v>5</v>
      </c>
    </row>
    <row r="82" spans="1:6" s="6" customFormat="1" ht="13.5" customHeight="1">
      <c r="A82" s="292" t="s">
        <v>247</v>
      </c>
      <c r="B82" s="293"/>
      <c r="C82" s="294"/>
      <c r="D82" s="5" t="s">
        <v>2</v>
      </c>
      <c r="E82" s="5" t="s">
        <v>5</v>
      </c>
      <c r="F82" s="5" t="s">
        <v>5</v>
      </c>
    </row>
    <row r="83" spans="1:6" s="6" customFormat="1" ht="13.5" customHeight="1">
      <c r="A83" s="292" t="s">
        <v>222</v>
      </c>
      <c r="B83" s="293"/>
      <c r="C83" s="294"/>
      <c r="D83" s="5" t="s">
        <v>501</v>
      </c>
      <c r="E83" s="5" t="s">
        <v>5</v>
      </c>
      <c r="F83" s="5" t="s">
        <v>5</v>
      </c>
    </row>
    <row r="84" spans="1:6" s="6" customFormat="1" ht="13.5" customHeight="1">
      <c r="A84" s="292" t="s">
        <v>223</v>
      </c>
      <c r="B84" s="293"/>
      <c r="C84" s="294"/>
      <c r="D84" s="5" t="s">
        <v>2</v>
      </c>
      <c r="E84" s="5" t="s">
        <v>5</v>
      </c>
      <c r="F84" s="5" t="s">
        <v>5</v>
      </c>
    </row>
    <row r="85" spans="1:6" s="4" customFormat="1" ht="13.5" customHeight="1">
      <c r="A85" s="283" t="s">
        <v>123</v>
      </c>
      <c r="B85" s="284"/>
      <c r="C85" s="285"/>
      <c r="D85" s="9"/>
      <c r="E85" s="9"/>
      <c r="F85" s="9"/>
    </row>
    <row r="86" spans="1:6" s="6" customFormat="1" ht="13.5" customHeight="1">
      <c r="A86" s="292" t="s">
        <v>226</v>
      </c>
      <c r="B86" s="293"/>
      <c r="C86" s="294"/>
      <c r="D86" s="5" t="s">
        <v>5</v>
      </c>
      <c r="E86" s="5" t="s">
        <v>5</v>
      </c>
      <c r="F86" s="5" t="s">
        <v>5</v>
      </c>
    </row>
    <row r="87" spans="1:6" s="6" customFormat="1" ht="11.25">
      <c r="A87" s="292" t="s">
        <v>546</v>
      </c>
      <c r="B87" s="293"/>
      <c r="C87" s="294"/>
      <c r="D87" s="5" t="s">
        <v>2</v>
      </c>
      <c r="E87" s="5" t="s">
        <v>275</v>
      </c>
      <c r="F87" s="5" t="s">
        <v>517</v>
      </c>
    </row>
    <row r="88" spans="1:6" s="6" customFormat="1" ht="11.25">
      <c r="A88" s="292" t="s">
        <v>276</v>
      </c>
      <c r="B88" s="293"/>
      <c r="C88" s="294"/>
      <c r="D88" s="5" t="s">
        <v>2</v>
      </c>
      <c r="E88" s="5" t="s">
        <v>275</v>
      </c>
      <c r="F88" s="5" t="s">
        <v>275</v>
      </c>
    </row>
    <row r="89" spans="1:6" s="6" customFormat="1" ht="13.5" customHeight="1">
      <c r="A89" s="292" t="s">
        <v>227</v>
      </c>
      <c r="B89" s="293"/>
      <c r="C89" s="294"/>
      <c r="D89" s="5" t="s">
        <v>2</v>
      </c>
      <c r="E89" s="5" t="s">
        <v>472</v>
      </c>
      <c r="F89" s="5" t="s">
        <v>5</v>
      </c>
    </row>
    <row r="90" spans="1:6" s="6" customFormat="1" ht="13.5" customHeight="1">
      <c r="A90" s="292" t="s">
        <v>228</v>
      </c>
      <c r="B90" s="293"/>
      <c r="C90" s="294"/>
      <c r="D90" s="5" t="s">
        <v>2</v>
      </c>
      <c r="E90" s="5" t="s">
        <v>5</v>
      </c>
      <c r="F90" s="5" t="s">
        <v>5</v>
      </c>
    </row>
    <row r="91" spans="1:6" s="6" customFormat="1" ht="13.5" customHeight="1">
      <c r="A91" s="292" t="s">
        <v>34</v>
      </c>
      <c r="B91" s="293"/>
      <c r="C91" s="294"/>
      <c r="D91" s="5" t="s">
        <v>5</v>
      </c>
      <c r="E91" s="5" t="s">
        <v>5</v>
      </c>
      <c r="F91" s="5" t="s">
        <v>5</v>
      </c>
    </row>
    <row r="92" spans="1:6" s="4" customFormat="1" ht="13.5" customHeight="1">
      <c r="A92" s="292" t="s">
        <v>205</v>
      </c>
      <c r="B92" s="293"/>
      <c r="C92" s="294"/>
      <c r="D92" s="5" t="s">
        <v>2</v>
      </c>
      <c r="E92" s="5" t="s">
        <v>2</v>
      </c>
      <c r="F92" s="5" t="s">
        <v>513</v>
      </c>
    </row>
    <row r="93" spans="1:6" s="6" customFormat="1" ht="11.25">
      <c r="A93" s="292" t="s">
        <v>229</v>
      </c>
      <c r="B93" s="293"/>
      <c r="C93" s="294"/>
      <c r="D93" s="5" t="s">
        <v>2</v>
      </c>
      <c r="E93" s="5" t="s">
        <v>275</v>
      </c>
      <c r="F93" s="5" t="s">
        <v>517</v>
      </c>
    </row>
    <row r="94" spans="1:6" s="6" customFormat="1" ht="13.5" customHeight="1">
      <c r="A94" s="292" t="s">
        <v>198</v>
      </c>
      <c r="B94" s="293"/>
      <c r="C94" s="294"/>
      <c r="D94" s="5" t="s">
        <v>473</v>
      </c>
      <c r="E94" s="5" t="s">
        <v>5</v>
      </c>
      <c r="F94" s="5" t="s">
        <v>5</v>
      </c>
    </row>
    <row r="95" spans="1:6" s="6" customFormat="1" ht="13.5" customHeight="1">
      <c r="A95" s="292" t="s">
        <v>331</v>
      </c>
      <c r="B95" s="293"/>
      <c r="C95" s="294"/>
      <c r="D95" s="5" t="s">
        <v>5</v>
      </c>
      <c r="E95" s="5" t="s">
        <v>5</v>
      </c>
      <c r="F95" s="5" t="s">
        <v>5</v>
      </c>
    </row>
    <row r="96" spans="1:6" s="6" customFormat="1" ht="13.5" customHeight="1">
      <c r="A96" s="292" t="s">
        <v>249</v>
      </c>
      <c r="B96" s="293"/>
      <c r="C96" s="294"/>
      <c r="D96" s="5" t="s">
        <v>2</v>
      </c>
      <c r="E96" s="5" t="s">
        <v>5</v>
      </c>
      <c r="F96" s="5" t="s">
        <v>5</v>
      </c>
    </row>
    <row r="97" spans="1:7" s="6" customFormat="1" ht="13.5" customHeight="1">
      <c r="A97" s="292" t="s">
        <v>368</v>
      </c>
      <c r="B97" s="293"/>
      <c r="C97" s="294"/>
      <c r="D97" s="5" t="s">
        <v>5</v>
      </c>
      <c r="E97" s="5" t="s">
        <v>5</v>
      </c>
      <c r="F97" s="5" t="s">
        <v>5</v>
      </c>
    </row>
    <row r="98" spans="1:7" s="6" customFormat="1">
      <c r="A98" s="283" t="s">
        <v>17</v>
      </c>
      <c r="B98" s="284"/>
      <c r="C98" s="285"/>
      <c r="D98" s="46"/>
      <c r="E98" s="29"/>
      <c r="F98" s="29"/>
    </row>
    <row r="99" spans="1:7" s="6" customFormat="1" ht="13.5" customHeight="1">
      <c r="A99" s="292" t="s">
        <v>262</v>
      </c>
      <c r="B99" s="293"/>
      <c r="C99" s="294"/>
      <c r="D99" s="5" t="s">
        <v>5</v>
      </c>
      <c r="E99" s="5" t="s">
        <v>5</v>
      </c>
      <c r="F99" s="5" t="s">
        <v>5</v>
      </c>
    </row>
    <row r="100" spans="1:7" s="4" customFormat="1" ht="13.5" customHeight="1">
      <c r="A100" s="292" t="s">
        <v>140</v>
      </c>
      <c r="B100" s="293"/>
      <c r="C100" s="294"/>
      <c r="D100" s="5" t="s">
        <v>5</v>
      </c>
      <c r="E100" s="5" t="s">
        <v>5</v>
      </c>
      <c r="F100" s="5" t="s">
        <v>5</v>
      </c>
    </row>
    <row r="101" spans="1:7" s="4" customFormat="1" ht="11.25">
      <c r="A101" s="31"/>
      <c r="B101" s="32"/>
      <c r="C101" s="32"/>
      <c r="D101" s="32"/>
      <c r="E101" s="32"/>
      <c r="F101" s="32"/>
      <c r="G101" s="32"/>
    </row>
    <row r="102" spans="1:7" s="6" customFormat="1" ht="11.25">
      <c r="A102" s="30" t="s">
        <v>18</v>
      </c>
      <c r="B102" s="32"/>
      <c r="C102" s="32"/>
      <c r="D102" s="32"/>
      <c r="E102" s="32"/>
      <c r="F102" s="32"/>
      <c r="G102" s="32"/>
    </row>
    <row r="103" spans="1:7" s="6" customFormat="1" ht="11.25">
      <c r="A103" s="27" t="s">
        <v>248</v>
      </c>
      <c r="B103" s="32"/>
      <c r="C103" s="32"/>
      <c r="D103" s="32"/>
      <c r="E103" s="32"/>
      <c r="F103" s="32"/>
      <c r="G103" s="32"/>
    </row>
    <row r="104" spans="1:7" s="4" customFormat="1" ht="11.25">
      <c r="A104" s="27" t="s">
        <v>102</v>
      </c>
      <c r="B104" s="32"/>
      <c r="C104" s="32"/>
      <c r="D104" s="32"/>
      <c r="E104" s="32"/>
      <c r="F104" s="32"/>
      <c r="G104" s="32"/>
    </row>
    <row r="105" spans="1:7" s="4" customFormat="1" ht="11.25">
      <c r="A105" s="295" t="s">
        <v>19</v>
      </c>
      <c r="B105" s="296"/>
      <c r="C105" s="296"/>
      <c r="D105" s="296"/>
      <c r="E105" s="296"/>
      <c r="F105" s="296"/>
    </row>
  </sheetData>
  <mergeCells count="94">
    <mergeCell ref="D15:F15"/>
    <mergeCell ref="D16:F16"/>
    <mergeCell ref="A17:C17"/>
    <mergeCell ref="D17:F17"/>
    <mergeCell ref="A18:C18"/>
    <mergeCell ref="D18:F18"/>
    <mergeCell ref="A19:C19"/>
    <mergeCell ref="D19:F19"/>
    <mergeCell ref="A20:C20"/>
    <mergeCell ref="D20:F20"/>
    <mergeCell ref="A21:C21"/>
    <mergeCell ref="D21:F21"/>
    <mergeCell ref="A31:C31"/>
    <mergeCell ref="A22:C22"/>
    <mergeCell ref="D22:F22"/>
    <mergeCell ref="A23:C23"/>
    <mergeCell ref="D23:F23"/>
    <mergeCell ref="A24:C24"/>
    <mergeCell ref="D24:F24"/>
    <mergeCell ref="D25:F25"/>
    <mergeCell ref="D26:F26"/>
    <mergeCell ref="A28:C28"/>
    <mergeCell ref="A29:C29"/>
    <mergeCell ref="A30:C30"/>
    <mergeCell ref="A43:C43"/>
    <mergeCell ref="A32:C32"/>
    <mergeCell ref="A33:C33"/>
    <mergeCell ref="A34:C34"/>
    <mergeCell ref="A35:C35"/>
    <mergeCell ref="A36:C36"/>
    <mergeCell ref="A37:C37"/>
    <mergeCell ref="A38:C38"/>
    <mergeCell ref="A39:C39"/>
    <mergeCell ref="A40:C40"/>
    <mergeCell ref="A41:C41"/>
    <mergeCell ref="A42:C42"/>
    <mergeCell ref="A55:C55"/>
    <mergeCell ref="A44:C44"/>
    <mergeCell ref="A45:C45"/>
    <mergeCell ref="A46:C46"/>
    <mergeCell ref="A47:C47"/>
    <mergeCell ref="A48:C48"/>
    <mergeCell ref="A49:C49"/>
    <mergeCell ref="A50:C50"/>
    <mergeCell ref="A51:C51"/>
    <mergeCell ref="A52:C52"/>
    <mergeCell ref="A53:C53"/>
    <mergeCell ref="A54:C54"/>
    <mergeCell ref="A67:C67"/>
    <mergeCell ref="A56:C56"/>
    <mergeCell ref="A57:C57"/>
    <mergeCell ref="A58:C58"/>
    <mergeCell ref="A59:C59"/>
    <mergeCell ref="A60:C60"/>
    <mergeCell ref="A61:C61"/>
    <mergeCell ref="A62:C62"/>
    <mergeCell ref="A63:C63"/>
    <mergeCell ref="A64:C64"/>
    <mergeCell ref="A65:C65"/>
    <mergeCell ref="A66:C66"/>
    <mergeCell ref="A79:C79"/>
    <mergeCell ref="A68:C68"/>
    <mergeCell ref="A69:C69"/>
    <mergeCell ref="A70:C70"/>
    <mergeCell ref="A71:C71"/>
    <mergeCell ref="A72:C72"/>
    <mergeCell ref="A73:C73"/>
    <mergeCell ref="A74:C74"/>
    <mergeCell ref="A75:C75"/>
    <mergeCell ref="A76:C76"/>
    <mergeCell ref="A77:C77"/>
    <mergeCell ref="A78:C78"/>
    <mergeCell ref="A91:C91"/>
    <mergeCell ref="A80:C80"/>
    <mergeCell ref="A81:C81"/>
    <mergeCell ref="A82:C82"/>
    <mergeCell ref="A83:C83"/>
    <mergeCell ref="A84:C84"/>
    <mergeCell ref="A85:C85"/>
    <mergeCell ref="A86:C86"/>
    <mergeCell ref="A87:C87"/>
    <mergeCell ref="A88:C88"/>
    <mergeCell ref="A89:C89"/>
    <mergeCell ref="A90:C90"/>
    <mergeCell ref="A98:C98"/>
    <mergeCell ref="A99:C99"/>
    <mergeCell ref="A100:C100"/>
    <mergeCell ref="A105:F105"/>
    <mergeCell ref="A92:C92"/>
    <mergeCell ref="A93:C93"/>
    <mergeCell ref="A94:C94"/>
    <mergeCell ref="A95:C95"/>
    <mergeCell ref="A96:C96"/>
    <mergeCell ref="A97:C97"/>
  </mergeCells>
  <printOptions horizontalCentered="1"/>
  <pageMargins left="0.39370078740157483" right="0.39370078740157483" top="0.39370078740157483" bottom="0.39370078740157483" header="0.19685039370078741" footer="0.19685039370078741"/>
  <pageSetup paperSize="9" scale="4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5"/>
  <sheetViews>
    <sheetView zoomScale="75" zoomScaleNormal="75" workbookViewId="0">
      <selection activeCell="A77" sqref="A77:C77"/>
    </sheetView>
  </sheetViews>
  <sheetFormatPr defaultRowHeight="12.75"/>
  <cols>
    <col min="1" max="1" width="98.7109375" customWidth="1"/>
    <col min="2" max="6" width="15.7109375" customWidth="1"/>
    <col min="7" max="11" width="10.42578125" bestFit="1" customWidth="1"/>
  </cols>
  <sheetData>
    <row r="1" spans="1:15" ht="6.75" customHeight="1">
      <c r="A1" s="61"/>
      <c r="B1" s="61"/>
      <c r="C1" s="61"/>
      <c r="D1" s="61"/>
      <c r="E1" s="61"/>
    </row>
    <row r="2" spans="1:15" ht="141.75" customHeight="1">
      <c r="A2" s="61"/>
      <c r="B2" s="61"/>
      <c r="C2" s="61"/>
      <c r="D2" s="61"/>
      <c r="E2" s="63"/>
      <c r="F2" s="16" t="str">
        <f>Picanto!D2</f>
        <v>ÉRVÉNYES: 2016. SZEPTEMBER 5-TŐL</v>
      </c>
    </row>
    <row r="3" spans="1:15">
      <c r="A3" s="184"/>
      <c r="B3" s="38" t="s">
        <v>36</v>
      </c>
      <c r="C3" s="38" t="s">
        <v>161</v>
      </c>
      <c r="D3" s="38" t="s">
        <v>501</v>
      </c>
      <c r="E3" s="38" t="s">
        <v>128</v>
      </c>
      <c r="F3" s="38" t="s">
        <v>86</v>
      </c>
    </row>
    <row r="4" spans="1:15">
      <c r="A4" s="177" t="s">
        <v>1</v>
      </c>
      <c r="B4" s="39">
        <v>1368</v>
      </c>
      <c r="C4" s="39">
        <v>1591</v>
      </c>
      <c r="D4" s="39">
        <v>998</v>
      </c>
      <c r="E4" s="39">
        <v>1396</v>
      </c>
      <c r="F4" s="39">
        <v>1582</v>
      </c>
    </row>
    <row r="5" spans="1:15">
      <c r="A5" s="177" t="s">
        <v>403</v>
      </c>
      <c r="B5" s="39" t="s">
        <v>412</v>
      </c>
      <c r="C5" s="39" t="s">
        <v>413</v>
      </c>
      <c r="D5" s="39" t="s">
        <v>502</v>
      </c>
      <c r="E5" s="39" t="s">
        <v>407</v>
      </c>
      <c r="F5" s="39" t="s">
        <v>414</v>
      </c>
    </row>
    <row r="6" spans="1:15">
      <c r="A6" s="184" t="s">
        <v>89</v>
      </c>
      <c r="B6" s="57"/>
      <c r="C6" s="57"/>
      <c r="D6" s="57"/>
      <c r="E6" s="57"/>
      <c r="F6" s="57"/>
    </row>
    <row r="7" spans="1:15">
      <c r="A7" s="177" t="s">
        <v>87</v>
      </c>
      <c r="B7" s="39">
        <v>4929000</v>
      </c>
      <c r="C7" s="39">
        <v>5229000</v>
      </c>
      <c r="D7" s="39">
        <v>5529000</v>
      </c>
      <c r="E7" s="39">
        <v>5429000</v>
      </c>
      <c r="F7" s="39">
        <v>5629000</v>
      </c>
      <c r="G7" s="65"/>
      <c r="H7" s="65"/>
      <c r="I7" s="65"/>
      <c r="J7" s="65"/>
      <c r="K7" s="65"/>
      <c r="L7" s="65"/>
      <c r="M7" s="65"/>
      <c r="N7" s="65"/>
      <c r="O7" s="65"/>
    </row>
    <row r="8" spans="1:15">
      <c r="A8" s="177" t="s">
        <v>362</v>
      </c>
      <c r="B8" s="39">
        <v>5529000</v>
      </c>
      <c r="C8" s="39">
        <v>5829000</v>
      </c>
      <c r="D8" s="39">
        <v>6129000</v>
      </c>
      <c r="E8" s="39">
        <v>6029000</v>
      </c>
      <c r="F8" s="39">
        <v>6229000</v>
      </c>
      <c r="G8" s="65"/>
      <c r="H8" s="65"/>
      <c r="I8" s="65"/>
      <c r="J8" s="65"/>
      <c r="K8" s="65"/>
      <c r="L8" s="65"/>
      <c r="M8" s="65"/>
      <c r="N8" s="65"/>
      <c r="O8" s="65"/>
    </row>
    <row r="9" spans="1:15">
      <c r="A9" s="177" t="s">
        <v>461</v>
      </c>
      <c r="B9" s="39">
        <v>5909000</v>
      </c>
      <c r="C9" s="39">
        <v>6209000</v>
      </c>
      <c r="D9" s="39">
        <v>6509000</v>
      </c>
      <c r="E9" s="39">
        <v>6409000</v>
      </c>
      <c r="F9" s="39">
        <v>6609000</v>
      </c>
      <c r="G9" s="65"/>
      <c r="H9" s="65"/>
      <c r="I9" s="65"/>
      <c r="J9" s="65"/>
      <c r="K9" s="65"/>
      <c r="L9" s="65"/>
      <c r="M9" s="65"/>
      <c r="N9" s="65"/>
      <c r="O9" s="65"/>
    </row>
    <row r="10" spans="1:15">
      <c r="A10" s="184" t="s">
        <v>3</v>
      </c>
      <c r="B10" s="57"/>
      <c r="C10" s="57"/>
      <c r="D10" s="57"/>
      <c r="E10" s="57"/>
      <c r="F10" s="57"/>
      <c r="K10" s="65"/>
      <c r="L10" s="65"/>
      <c r="M10" s="65"/>
      <c r="N10" s="65"/>
      <c r="O10" s="65"/>
    </row>
    <row r="11" spans="1:15">
      <c r="A11" s="177" t="s">
        <v>87</v>
      </c>
      <c r="B11" s="39">
        <f t="shared" ref="B11:F13" si="0">B7-500000</f>
        <v>4429000</v>
      </c>
      <c r="C11" s="39">
        <f t="shared" si="0"/>
        <v>4729000</v>
      </c>
      <c r="D11" s="39">
        <f t="shared" si="0"/>
        <v>5029000</v>
      </c>
      <c r="E11" s="39">
        <f t="shared" si="0"/>
        <v>4929000</v>
      </c>
      <c r="F11" s="39">
        <f t="shared" si="0"/>
        <v>5129000</v>
      </c>
    </row>
    <row r="12" spans="1:15">
      <c r="A12" s="177" t="s">
        <v>362</v>
      </c>
      <c r="B12" s="39">
        <f t="shared" si="0"/>
        <v>5029000</v>
      </c>
      <c r="C12" s="39">
        <f t="shared" si="0"/>
        <v>5329000</v>
      </c>
      <c r="D12" s="39">
        <f t="shared" si="0"/>
        <v>5629000</v>
      </c>
      <c r="E12" s="39">
        <f t="shared" si="0"/>
        <v>5529000</v>
      </c>
      <c r="F12" s="39">
        <f t="shared" si="0"/>
        <v>5729000</v>
      </c>
    </row>
    <row r="13" spans="1:15">
      <c r="A13" s="177" t="s">
        <v>461</v>
      </c>
      <c r="B13" s="39">
        <f t="shared" si="0"/>
        <v>5409000</v>
      </c>
      <c r="C13" s="39">
        <f t="shared" si="0"/>
        <v>5709000</v>
      </c>
      <c r="D13" s="39">
        <f t="shared" si="0"/>
        <v>6009000</v>
      </c>
      <c r="E13" s="39">
        <f t="shared" si="0"/>
        <v>5909000</v>
      </c>
      <c r="F13" s="39">
        <f t="shared" si="0"/>
        <v>6109000</v>
      </c>
    </row>
    <row r="14" spans="1:15">
      <c r="A14" s="184" t="s">
        <v>126</v>
      </c>
      <c r="B14" s="57"/>
      <c r="C14" s="57"/>
      <c r="D14" s="57"/>
      <c r="E14" s="57"/>
      <c r="F14" s="57"/>
    </row>
    <row r="15" spans="1:15">
      <c r="A15" s="58" t="s">
        <v>503</v>
      </c>
      <c r="B15" s="62"/>
      <c r="C15" s="185"/>
      <c r="D15" s="286">
        <v>50000</v>
      </c>
      <c r="E15" s="287"/>
      <c r="F15" s="287"/>
    </row>
    <row r="16" spans="1:15">
      <c r="A16" s="58" t="s">
        <v>13</v>
      </c>
      <c r="B16" s="62"/>
      <c r="C16" s="185"/>
      <c r="D16" s="286">
        <v>120000</v>
      </c>
      <c r="E16" s="287"/>
      <c r="F16" s="287"/>
    </row>
    <row r="17" spans="1:6" ht="26.25" customHeight="1">
      <c r="A17" s="305" t="s">
        <v>613</v>
      </c>
      <c r="B17" s="306"/>
      <c r="C17" s="307"/>
      <c r="D17" s="286">
        <v>100000</v>
      </c>
      <c r="E17" s="287"/>
      <c r="F17" s="287"/>
    </row>
    <row r="18" spans="1:6" ht="25.5" customHeight="1">
      <c r="A18" s="263" t="s">
        <v>504</v>
      </c>
      <c r="B18" s="264"/>
      <c r="C18" s="297"/>
      <c r="D18" s="286">
        <v>220000</v>
      </c>
      <c r="E18" s="287"/>
      <c r="F18" s="287"/>
    </row>
    <row r="19" spans="1:6" ht="25.5" customHeight="1">
      <c r="A19" s="263" t="s">
        <v>505</v>
      </c>
      <c r="B19" s="264"/>
      <c r="C19" s="297"/>
      <c r="D19" s="304">
        <v>390000</v>
      </c>
      <c r="E19" s="289"/>
      <c r="F19" s="289"/>
    </row>
    <row r="20" spans="1:6" ht="25.5" customHeight="1">
      <c r="A20" s="263" t="s">
        <v>506</v>
      </c>
      <c r="B20" s="264"/>
      <c r="C20" s="297"/>
      <c r="D20" s="286">
        <v>200000</v>
      </c>
      <c r="E20" s="287"/>
      <c r="F20" s="287"/>
    </row>
    <row r="21" spans="1:6" ht="15.75" customHeight="1">
      <c r="A21" s="263" t="s">
        <v>507</v>
      </c>
      <c r="B21" s="264"/>
      <c r="C21" s="297"/>
      <c r="D21" s="286">
        <v>180000</v>
      </c>
      <c r="E21" s="287"/>
      <c r="F21" s="287"/>
    </row>
    <row r="22" spans="1:6" ht="68.25" customHeight="1">
      <c r="A22" s="263" t="s">
        <v>508</v>
      </c>
      <c r="B22" s="264"/>
      <c r="C22" s="297"/>
      <c r="D22" s="286">
        <v>1450000</v>
      </c>
      <c r="E22" s="287"/>
      <c r="F22" s="287"/>
    </row>
    <row r="23" spans="1:6">
      <c r="A23" s="263" t="s">
        <v>509</v>
      </c>
      <c r="B23" s="264"/>
      <c r="C23" s="297"/>
      <c r="D23" s="288">
        <v>275000</v>
      </c>
      <c r="E23" s="289"/>
      <c r="F23" s="289"/>
    </row>
    <row r="24" spans="1:6">
      <c r="A24" s="298" t="s">
        <v>634</v>
      </c>
      <c r="B24" s="299"/>
      <c r="C24" s="300"/>
      <c r="D24" s="286">
        <v>350000</v>
      </c>
      <c r="E24" s="287"/>
      <c r="F24" s="287"/>
    </row>
    <row r="25" spans="1:6">
      <c r="A25" s="58" t="s">
        <v>510</v>
      </c>
      <c r="B25" s="59"/>
      <c r="C25" s="59"/>
      <c r="D25" s="288">
        <v>500000</v>
      </c>
      <c r="E25" s="289"/>
      <c r="F25" s="289"/>
    </row>
    <row r="26" spans="1:6">
      <c r="A26" s="58" t="s">
        <v>511</v>
      </c>
      <c r="B26" s="59"/>
      <c r="C26" s="186"/>
      <c r="D26" s="286">
        <v>500000</v>
      </c>
      <c r="E26" s="287"/>
      <c r="F26" s="287"/>
    </row>
    <row r="27" spans="1:6">
      <c r="A27" s="61"/>
      <c r="B27" s="61"/>
      <c r="C27" s="61"/>
      <c r="D27" s="61"/>
    </row>
    <row r="28" spans="1:6">
      <c r="A28" s="310" t="s">
        <v>130</v>
      </c>
      <c r="B28" s="311"/>
      <c r="C28" s="312"/>
      <c r="D28" s="21" t="s">
        <v>87</v>
      </c>
      <c r="E28" s="21" t="s">
        <v>362</v>
      </c>
      <c r="F28" s="21" t="s">
        <v>461</v>
      </c>
    </row>
    <row r="29" spans="1:6" s="4" customFormat="1" ht="13.5" customHeight="1">
      <c r="A29" s="283" t="s">
        <v>4</v>
      </c>
      <c r="B29" s="284"/>
      <c r="C29" s="285"/>
      <c r="D29" s="22"/>
      <c r="E29" s="22"/>
      <c r="F29" s="22"/>
    </row>
    <row r="30" spans="1:6" s="6" customFormat="1" ht="13.5" customHeight="1">
      <c r="A30" s="292" t="s">
        <v>194</v>
      </c>
      <c r="B30" s="293"/>
      <c r="C30" s="294"/>
      <c r="D30" s="5" t="s">
        <v>5</v>
      </c>
      <c r="E30" s="5" t="s">
        <v>5</v>
      </c>
      <c r="F30" s="5" t="s">
        <v>5</v>
      </c>
    </row>
    <row r="31" spans="1:6" s="6" customFormat="1" ht="13.5" customHeight="1">
      <c r="A31" s="292" t="s">
        <v>195</v>
      </c>
      <c r="B31" s="293"/>
      <c r="C31" s="294"/>
      <c r="D31" s="5" t="s">
        <v>5</v>
      </c>
      <c r="E31" s="5" t="s">
        <v>5</v>
      </c>
      <c r="F31" s="5" t="s">
        <v>5</v>
      </c>
    </row>
    <row r="32" spans="1:6" s="6" customFormat="1" ht="13.5" customHeight="1">
      <c r="A32" s="292" t="s">
        <v>329</v>
      </c>
      <c r="B32" s="293"/>
      <c r="C32" s="294"/>
      <c r="D32" s="5" t="s">
        <v>5</v>
      </c>
      <c r="E32" s="5" t="s">
        <v>5</v>
      </c>
      <c r="F32" s="5" t="s">
        <v>5</v>
      </c>
    </row>
    <row r="33" spans="1:6" s="6" customFormat="1" ht="13.5" customHeight="1">
      <c r="A33" s="292" t="s">
        <v>330</v>
      </c>
      <c r="B33" s="293"/>
      <c r="C33" s="294"/>
      <c r="D33" s="5" t="s">
        <v>5</v>
      </c>
      <c r="E33" s="5" t="s">
        <v>5</v>
      </c>
      <c r="F33" s="5" t="s">
        <v>5</v>
      </c>
    </row>
    <row r="34" spans="1:6" s="6" customFormat="1" ht="13.5" customHeight="1">
      <c r="A34" s="292" t="s">
        <v>376</v>
      </c>
      <c r="B34" s="293"/>
      <c r="C34" s="294"/>
      <c r="D34" s="5" t="s">
        <v>5</v>
      </c>
      <c r="E34" s="5" t="s">
        <v>5</v>
      </c>
      <c r="F34" s="5" t="s">
        <v>5</v>
      </c>
    </row>
    <row r="35" spans="1:6" s="6" customFormat="1" ht="13.5" customHeight="1">
      <c r="A35" s="292" t="s">
        <v>512</v>
      </c>
      <c r="B35" s="293"/>
      <c r="C35" s="294"/>
      <c r="D35" s="5" t="s">
        <v>2</v>
      </c>
      <c r="E35" s="5" t="s">
        <v>2</v>
      </c>
      <c r="F35" s="5" t="s">
        <v>513</v>
      </c>
    </row>
    <row r="36" spans="1:6" s="6" customFormat="1" ht="13.5" customHeight="1">
      <c r="A36" s="292" t="s">
        <v>224</v>
      </c>
      <c r="B36" s="293"/>
      <c r="C36" s="294"/>
      <c r="D36" s="5" t="s">
        <v>5</v>
      </c>
      <c r="E36" s="5" t="s">
        <v>5</v>
      </c>
      <c r="F36" s="5" t="s">
        <v>5</v>
      </c>
    </row>
    <row r="37" spans="1:6" s="6" customFormat="1" ht="13.5" customHeight="1">
      <c r="A37" s="292" t="s">
        <v>225</v>
      </c>
      <c r="B37" s="293"/>
      <c r="C37" s="294"/>
      <c r="D37" s="5" t="s">
        <v>2</v>
      </c>
      <c r="E37" s="5" t="s">
        <v>2</v>
      </c>
      <c r="F37" s="5" t="s">
        <v>513</v>
      </c>
    </row>
    <row r="38" spans="1:6" s="6" customFormat="1" ht="13.5" customHeight="1">
      <c r="A38" s="292" t="s">
        <v>197</v>
      </c>
      <c r="B38" s="293"/>
      <c r="C38" s="294"/>
      <c r="D38" s="5" t="s">
        <v>5</v>
      </c>
      <c r="E38" s="5" t="s">
        <v>5</v>
      </c>
      <c r="F38" s="5" t="s">
        <v>5</v>
      </c>
    </row>
    <row r="39" spans="1:6" s="4" customFormat="1" ht="13.5" customHeight="1">
      <c r="A39" s="283" t="s">
        <v>9</v>
      </c>
      <c r="B39" s="284"/>
      <c r="C39" s="285"/>
      <c r="D39" s="9"/>
      <c r="E39" s="9"/>
      <c r="F39" s="9"/>
    </row>
    <row r="40" spans="1:6" s="4" customFormat="1" ht="13.5" customHeight="1">
      <c r="A40" s="292" t="s">
        <v>27</v>
      </c>
      <c r="B40" s="293"/>
      <c r="C40" s="294"/>
      <c r="D40" s="5" t="s">
        <v>5</v>
      </c>
      <c r="E40" s="5" t="s">
        <v>5</v>
      </c>
      <c r="F40" s="5" t="s">
        <v>5</v>
      </c>
    </row>
    <row r="41" spans="1:6" s="4" customFormat="1" ht="13.5" customHeight="1">
      <c r="A41" s="292" t="s">
        <v>280</v>
      </c>
      <c r="B41" s="293"/>
      <c r="C41" s="294"/>
      <c r="D41" s="5" t="s">
        <v>2</v>
      </c>
      <c r="E41" s="5" t="s">
        <v>472</v>
      </c>
      <c r="F41" s="5" t="s">
        <v>5</v>
      </c>
    </row>
    <row r="42" spans="1:6" s="4" customFormat="1" ht="13.5" customHeight="1">
      <c r="A42" s="292" t="s">
        <v>231</v>
      </c>
      <c r="B42" s="293"/>
      <c r="C42" s="294"/>
      <c r="D42" s="5" t="s">
        <v>473</v>
      </c>
      <c r="E42" s="5" t="s">
        <v>472</v>
      </c>
      <c r="F42" s="5" t="s">
        <v>5</v>
      </c>
    </row>
    <row r="43" spans="1:6" s="4" customFormat="1" ht="13.5" customHeight="1">
      <c r="A43" s="292" t="s">
        <v>232</v>
      </c>
      <c r="B43" s="293"/>
      <c r="C43" s="294"/>
      <c r="D43" s="5" t="s">
        <v>5</v>
      </c>
      <c r="E43" s="5" t="s">
        <v>2</v>
      </c>
      <c r="F43" s="5" t="s">
        <v>2</v>
      </c>
    </row>
    <row r="44" spans="1:6" s="4" customFormat="1" ht="13.5" customHeight="1">
      <c r="A44" s="292" t="s">
        <v>201</v>
      </c>
      <c r="B44" s="293"/>
      <c r="C44" s="294"/>
      <c r="D44" s="5" t="s">
        <v>514</v>
      </c>
      <c r="E44" s="5" t="s">
        <v>5</v>
      </c>
      <c r="F44" s="5" t="s">
        <v>5</v>
      </c>
    </row>
    <row r="45" spans="1:6" s="4" customFormat="1" ht="13.5" customHeight="1">
      <c r="A45" s="292" t="s">
        <v>146</v>
      </c>
      <c r="B45" s="293"/>
      <c r="C45" s="294"/>
      <c r="D45" s="5" t="s">
        <v>5</v>
      </c>
      <c r="E45" s="5" t="s">
        <v>5</v>
      </c>
      <c r="F45" s="5" t="s">
        <v>5</v>
      </c>
    </row>
    <row r="46" spans="1:6" s="4" customFormat="1" ht="13.5" customHeight="1">
      <c r="A46" s="292" t="s">
        <v>202</v>
      </c>
      <c r="B46" s="293"/>
      <c r="C46" s="294"/>
      <c r="D46" s="5" t="s">
        <v>2</v>
      </c>
      <c r="E46" s="5" t="s">
        <v>5</v>
      </c>
      <c r="F46" s="5" t="s">
        <v>5</v>
      </c>
    </row>
    <row r="47" spans="1:6" s="4" customFormat="1" ht="13.5" customHeight="1">
      <c r="A47" s="292" t="s">
        <v>233</v>
      </c>
      <c r="B47" s="293"/>
      <c r="C47" s="294"/>
      <c r="D47" s="5" t="s">
        <v>5</v>
      </c>
      <c r="E47" s="5" t="s">
        <v>5</v>
      </c>
      <c r="F47" s="5" t="s">
        <v>5</v>
      </c>
    </row>
    <row r="48" spans="1:6" s="4" customFormat="1" ht="13.5" customHeight="1">
      <c r="A48" s="292" t="s">
        <v>206</v>
      </c>
      <c r="B48" s="293"/>
      <c r="C48" s="294"/>
      <c r="D48" s="5" t="s">
        <v>2</v>
      </c>
      <c r="E48" s="5" t="s">
        <v>515</v>
      </c>
      <c r="F48" s="5" t="s">
        <v>5</v>
      </c>
    </row>
    <row r="49" spans="1:6" s="4" customFormat="1" ht="13.5" customHeight="1">
      <c r="A49" s="292" t="s">
        <v>234</v>
      </c>
      <c r="B49" s="293"/>
      <c r="C49" s="294"/>
      <c r="D49" s="5" t="s">
        <v>2</v>
      </c>
      <c r="E49" s="5" t="s">
        <v>515</v>
      </c>
      <c r="F49" s="5" t="s">
        <v>5</v>
      </c>
    </row>
    <row r="50" spans="1:6" s="4" customFormat="1" ht="13.5" customHeight="1">
      <c r="A50" s="292" t="s">
        <v>179</v>
      </c>
      <c r="B50" s="293"/>
      <c r="C50" s="294"/>
      <c r="D50" s="5" t="s">
        <v>5</v>
      </c>
      <c r="E50" s="5" t="s">
        <v>5</v>
      </c>
      <c r="F50" s="5" t="s">
        <v>5</v>
      </c>
    </row>
    <row r="51" spans="1:6" s="4" customFormat="1" ht="13.5" customHeight="1">
      <c r="A51" s="292" t="s">
        <v>235</v>
      </c>
      <c r="B51" s="293"/>
      <c r="C51" s="294"/>
      <c r="D51" s="5" t="s">
        <v>473</v>
      </c>
      <c r="E51" s="5" t="s">
        <v>5</v>
      </c>
      <c r="F51" s="5" t="s">
        <v>5</v>
      </c>
    </row>
    <row r="52" spans="1:6" s="4" customFormat="1" ht="13.5" customHeight="1">
      <c r="A52" s="292" t="s">
        <v>236</v>
      </c>
      <c r="B52" s="293"/>
      <c r="C52" s="294"/>
      <c r="D52" s="5" t="s">
        <v>5</v>
      </c>
      <c r="E52" s="5" t="s">
        <v>5</v>
      </c>
      <c r="F52" s="5" t="s">
        <v>5</v>
      </c>
    </row>
    <row r="53" spans="1:6" s="4" customFormat="1" ht="13.5" customHeight="1">
      <c r="A53" s="292" t="s">
        <v>237</v>
      </c>
      <c r="B53" s="293"/>
      <c r="C53" s="294"/>
      <c r="D53" s="5" t="s">
        <v>5</v>
      </c>
      <c r="E53" s="5" t="s">
        <v>5</v>
      </c>
      <c r="F53" s="5" t="s">
        <v>5</v>
      </c>
    </row>
    <row r="54" spans="1:6" s="4" customFormat="1" ht="13.5" customHeight="1">
      <c r="A54" s="292" t="s">
        <v>238</v>
      </c>
      <c r="B54" s="293"/>
      <c r="C54" s="294"/>
      <c r="D54" s="5" t="s">
        <v>2</v>
      </c>
      <c r="E54" s="5" t="s">
        <v>2</v>
      </c>
      <c r="F54" s="5" t="s">
        <v>513</v>
      </c>
    </row>
    <row r="55" spans="1:6" s="6" customFormat="1" ht="13.5" customHeight="1">
      <c r="A55" s="292" t="s">
        <v>239</v>
      </c>
      <c r="B55" s="293"/>
      <c r="C55" s="294"/>
      <c r="D55" s="5" t="s">
        <v>5</v>
      </c>
      <c r="E55" s="5" t="s">
        <v>5</v>
      </c>
      <c r="F55" s="5" t="s">
        <v>5</v>
      </c>
    </row>
    <row r="56" spans="1:6" s="6" customFormat="1" ht="13.5" customHeight="1">
      <c r="A56" s="292" t="s">
        <v>240</v>
      </c>
      <c r="B56" s="293"/>
      <c r="C56" s="294"/>
      <c r="D56" s="5" t="s">
        <v>514</v>
      </c>
      <c r="E56" s="5" t="s">
        <v>5</v>
      </c>
      <c r="F56" s="5" t="s">
        <v>5</v>
      </c>
    </row>
    <row r="57" spans="1:6" s="6" customFormat="1" ht="13.5" customHeight="1">
      <c r="A57" s="292" t="s">
        <v>277</v>
      </c>
      <c r="B57" s="293"/>
      <c r="C57" s="294"/>
      <c r="D57" s="5" t="s">
        <v>2</v>
      </c>
      <c r="E57" s="5" t="s">
        <v>472</v>
      </c>
      <c r="F57" s="5" t="s">
        <v>5</v>
      </c>
    </row>
    <row r="58" spans="1:6" s="6" customFormat="1" ht="13.5" customHeight="1">
      <c r="A58" s="292" t="s">
        <v>65</v>
      </c>
      <c r="B58" s="293"/>
      <c r="C58" s="294"/>
      <c r="D58" s="5" t="s">
        <v>514</v>
      </c>
      <c r="E58" s="5" t="s">
        <v>515</v>
      </c>
      <c r="F58" s="5" t="s">
        <v>5</v>
      </c>
    </row>
    <row r="59" spans="1:6" s="6" customFormat="1" ht="13.5" customHeight="1">
      <c r="A59" s="292" t="s">
        <v>208</v>
      </c>
      <c r="B59" s="293"/>
      <c r="C59" s="294"/>
      <c r="D59" s="5" t="s">
        <v>2</v>
      </c>
      <c r="E59" s="5" t="s">
        <v>2</v>
      </c>
      <c r="F59" s="5" t="s">
        <v>513</v>
      </c>
    </row>
    <row r="60" spans="1:6" s="6" customFormat="1" ht="13.5" customHeight="1">
      <c r="A60" s="292" t="s">
        <v>10</v>
      </c>
      <c r="B60" s="293"/>
      <c r="C60" s="294"/>
      <c r="D60" s="5" t="s">
        <v>5</v>
      </c>
      <c r="E60" s="5" t="s">
        <v>5</v>
      </c>
      <c r="F60" s="5" t="s">
        <v>5</v>
      </c>
    </row>
    <row r="61" spans="1:6" s="6" customFormat="1" ht="13.5" customHeight="1">
      <c r="A61" s="292" t="s">
        <v>241</v>
      </c>
      <c r="B61" s="293"/>
      <c r="C61" s="294"/>
      <c r="D61" s="5" t="s">
        <v>2</v>
      </c>
      <c r="E61" s="5" t="s">
        <v>2</v>
      </c>
      <c r="F61" s="5" t="s">
        <v>513</v>
      </c>
    </row>
    <row r="62" spans="1:6" s="6" customFormat="1" ht="13.5" customHeight="1">
      <c r="A62" s="292" t="s">
        <v>124</v>
      </c>
      <c r="B62" s="293"/>
      <c r="C62" s="294"/>
      <c r="D62" s="5" t="s">
        <v>5</v>
      </c>
      <c r="E62" s="5" t="s">
        <v>5</v>
      </c>
      <c r="F62" s="5" t="s">
        <v>5</v>
      </c>
    </row>
    <row r="63" spans="1:6" s="6" customFormat="1" ht="13.5" customHeight="1">
      <c r="A63" s="292" t="s">
        <v>242</v>
      </c>
      <c r="B63" s="293"/>
      <c r="C63" s="294"/>
      <c r="D63" s="5" t="s">
        <v>473</v>
      </c>
      <c r="E63" s="5" t="s">
        <v>5</v>
      </c>
      <c r="F63" s="5" t="s">
        <v>5</v>
      </c>
    </row>
    <row r="64" spans="1:6" s="6" customFormat="1" ht="13.5" customHeight="1">
      <c r="A64" s="283" t="s">
        <v>153</v>
      </c>
      <c r="B64" s="284"/>
      <c r="C64" s="285"/>
      <c r="D64" s="9"/>
      <c r="E64" s="9"/>
      <c r="F64" s="9"/>
    </row>
    <row r="65" spans="1:6" s="6" customFormat="1" ht="13.5" customHeight="1">
      <c r="A65" s="292" t="s">
        <v>273</v>
      </c>
      <c r="B65" s="293"/>
      <c r="C65" s="294"/>
      <c r="D65" s="5" t="s">
        <v>5</v>
      </c>
      <c r="E65" s="5" t="s">
        <v>5</v>
      </c>
      <c r="F65" s="5" t="s">
        <v>5</v>
      </c>
    </row>
    <row r="66" spans="1:6" s="6" customFormat="1" ht="13.5" customHeight="1">
      <c r="A66" s="292" t="s">
        <v>210</v>
      </c>
      <c r="B66" s="293"/>
      <c r="C66" s="294"/>
      <c r="D66" s="5" t="s">
        <v>5</v>
      </c>
      <c r="E66" s="5" t="s">
        <v>5</v>
      </c>
      <c r="F66" s="5" t="s">
        <v>5</v>
      </c>
    </row>
    <row r="67" spans="1:6" s="6" customFormat="1" ht="13.5" customHeight="1">
      <c r="A67" s="292" t="s">
        <v>211</v>
      </c>
      <c r="B67" s="293"/>
      <c r="C67" s="294"/>
      <c r="D67" s="5" t="s">
        <v>473</v>
      </c>
      <c r="E67" s="5" t="s">
        <v>5</v>
      </c>
      <c r="F67" s="5" t="s">
        <v>5</v>
      </c>
    </row>
    <row r="68" spans="1:6" s="6" customFormat="1" ht="13.5" customHeight="1">
      <c r="A68" s="292" t="s">
        <v>272</v>
      </c>
      <c r="B68" s="293"/>
      <c r="C68" s="294"/>
      <c r="D68" s="5" t="s">
        <v>5</v>
      </c>
      <c r="E68" s="5" t="s">
        <v>5</v>
      </c>
      <c r="F68" s="5" t="s">
        <v>5</v>
      </c>
    </row>
    <row r="69" spans="1:6" s="6" customFormat="1" ht="13.5" customHeight="1">
      <c r="A69" s="292" t="s">
        <v>213</v>
      </c>
      <c r="B69" s="293"/>
      <c r="C69" s="294"/>
      <c r="D69" s="5" t="s">
        <v>5</v>
      </c>
      <c r="E69" s="5" t="s">
        <v>5</v>
      </c>
      <c r="F69" s="5" t="s">
        <v>5</v>
      </c>
    </row>
    <row r="70" spans="1:6" s="6" customFormat="1" ht="13.5" customHeight="1">
      <c r="A70" s="292" t="s">
        <v>635</v>
      </c>
      <c r="B70" s="293"/>
      <c r="C70" s="294"/>
      <c r="D70" s="5" t="s">
        <v>2</v>
      </c>
      <c r="E70" s="5" t="s">
        <v>14</v>
      </c>
      <c r="F70" s="5" t="s">
        <v>516</v>
      </c>
    </row>
    <row r="71" spans="1:6" s="6" customFormat="1" ht="13.5" customHeight="1">
      <c r="A71" s="283" t="s">
        <v>35</v>
      </c>
      <c r="B71" s="284"/>
      <c r="C71" s="285"/>
      <c r="D71" s="9"/>
      <c r="E71" s="9"/>
      <c r="F71" s="9"/>
    </row>
    <row r="72" spans="1:6" s="6" customFormat="1" ht="13.5" customHeight="1">
      <c r="A72" s="292" t="s">
        <v>214</v>
      </c>
      <c r="B72" s="293"/>
      <c r="C72" s="294"/>
      <c r="D72" s="5" t="s">
        <v>243</v>
      </c>
      <c r="E72" s="5" t="s">
        <v>244</v>
      </c>
      <c r="F72" s="5" t="s">
        <v>244</v>
      </c>
    </row>
    <row r="73" spans="1:6" s="6" customFormat="1" ht="13.5" customHeight="1">
      <c r="A73" s="292" t="s">
        <v>216</v>
      </c>
      <c r="B73" s="293"/>
      <c r="C73" s="294"/>
      <c r="D73" s="5" t="s">
        <v>2</v>
      </c>
      <c r="E73" s="5" t="s">
        <v>5</v>
      </c>
      <c r="F73" s="5" t="s">
        <v>5</v>
      </c>
    </row>
    <row r="74" spans="1:6" s="6" customFormat="1" ht="13.5" customHeight="1">
      <c r="A74" s="292" t="s">
        <v>15</v>
      </c>
      <c r="B74" s="293"/>
      <c r="C74" s="294"/>
      <c r="D74" s="5" t="s">
        <v>5</v>
      </c>
      <c r="E74" s="5" t="s">
        <v>5</v>
      </c>
      <c r="F74" s="5" t="s">
        <v>5</v>
      </c>
    </row>
    <row r="75" spans="1:6" s="6" customFormat="1" ht="13.5" customHeight="1">
      <c r="A75" s="292" t="s">
        <v>122</v>
      </c>
      <c r="B75" s="293"/>
      <c r="C75" s="294"/>
      <c r="D75" s="5" t="s">
        <v>2</v>
      </c>
      <c r="E75" s="5" t="s">
        <v>5</v>
      </c>
      <c r="F75" s="5" t="s">
        <v>5</v>
      </c>
    </row>
    <row r="76" spans="1:6" s="6" customFormat="1" ht="13.5" customHeight="1">
      <c r="A76" s="292" t="s">
        <v>217</v>
      </c>
      <c r="B76" s="293"/>
      <c r="C76" s="294"/>
      <c r="D76" s="5" t="s">
        <v>5</v>
      </c>
      <c r="E76" s="5" t="s">
        <v>5</v>
      </c>
      <c r="F76" s="5" t="s">
        <v>5</v>
      </c>
    </row>
    <row r="77" spans="1:6" s="6" customFormat="1" ht="13.5" customHeight="1">
      <c r="A77" s="292" t="s">
        <v>281</v>
      </c>
      <c r="B77" s="293"/>
      <c r="C77" s="294"/>
      <c r="D77" s="5" t="s">
        <v>5</v>
      </c>
      <c r="E77" s="5" t="s">
        <v>5</v>
      </c>
      <c r="F77" s="5" t="s">
        <v>5</v>
      </c>
    </row>
    <row r="78" spans="1:6" s="4" customFormat="1" ht="13.5" customHeight="1">
      <c r="A78" s="292" t="s">
        <v>245</v>
      </c>
      <c r="B78" s="293"/>
      <c r="C78" s="294"/>
      <c r="D78" s="5" t="s">
        <v>5</v>
      </c>
      <c r="E78" s="5" t="s">
        <v>2</v>
      </c>
      <c r="F78" s="5" t="s">
        <v>2</v>
      </c>
    </row>
    <row r="79" spans="1:6" s="4" customFormat="1" ht="13.5" customHeight="1">
      <c r="A79" s="292" t="s">
        <v>246</v>
      </c>
      <c r="B79" s="293"/>
      <c r="C79" s="294"/>
      <c r="D79" s="5" t="s">
        <v>2</v>
      </c>
      <c r="E79" s="5" t="s">
        <v>5</v>
      </c>
      <c r="F79" s="5" t="s">
        <v>5</v>
      </c>
    </row>
    <row r="80" spans="1:6" s="6" customFormat="1" ht="13.5" customHeight="1">
      <c r="A80" s="292" t="s">
        <v>218</v>
      </c>
      <c r="B80" s="293"/>
      <c r="C80" s="294"/>
      <c r="D80" s="5" t="s">
        <v>2</v>
      </c>
      <c r="E80" s="5" t="s">
        <v>515</v>
      </c>
      <c r="F80" s="5" t="s">
        <v>5</v>
      </c>
    </row>
    <row r="81" spans="1:6" s="6" customFormat="1" ht="13.5" customHeight="1">
      <c r="A81" s="292" t="s">
        <v>332</v>
      </c>
      <c r="B81" s="293"/>
      <c r="C81" s="294"/>
      <c r="D81" s="5" t="s">
        <v>2</v>
      </c>
      <c r="E81" s="5" t="s">
        <v>2</v>
      </c>
      <c r="F81" s="5" t="s">
        <v>513</v>
      </c>
    </row>
    <row r="82" spans="1:6" s="6" customFormat="1" ht="13.5" customHeight="1">
      <c r="A82" s="292" t="s">
        <v>77</v>
      </c>
      <c r="B82" s="293"/>
      <c r="C82" s="294"/>
      <c r="D82" s="5" t="s">
        <v>473</v>
      </c>
      <c r="E82" s="5" t="s">
        <v>5</v>
      </c>
      <c r="F82" s="5" t="s">
        <v>5</v>
      </c>
    </row>
    <row r="83" spans="1:6" s="6" customFormat="1" ht="13.5" customHeight="1">
      <c r="A83" s="292" t="s">
        <v>247</v>
      </c>
      <c r="B83" s="293"/>
      <c r="C83" s="294"/>
      <c r="D83" s="5" t="s">
        <v>2</v>
      </c>
      <c r="E83" s="5" t="s">
        <v>5</v>
      </c>
      <c r="F83" s="5" t="s">
        <v>5</v>
      </c>
    </row>
    <row r="84" spans="1:6" s="6" customFormat="1" ht="13.5" customHeight="1">
      <c r="A84" s="292" t="s">
        <v>222</v>
      </c>
      <c r="B84" s="293"/>
      <c r="C84" s="294"/>
      <c r="D84" s="5" t="s">
        <v>501</v>
      </c>
      <c r="E84" s="5" t="s">
        <v>5</v>
      </c>
      <c r="F84" s="5" t="s">
        <v>5</v>
      </c>
    </row>
    <row r="85" spans="1:6" s="6" customFormat="1" ht="13.5" customHeight="1">
      <c r="A85" s="292" t="s">
        <v>223</v>
      </c>
      <c r="B85" s="293"/>
      <c r="C85" s="294"/>
      <c r="D85" s="5" t="s">
        <v>2</v>
      </c>
      <c r="E85" s="5" t="s">
        <v>5</v>
      </c>
      <c r="F85" s="5" t="s">
        <v>5</v>
      </c>
    </row>
    <row r="86" spans="1:6" s="4" customFormat="1" ht="13.5" customHeight="1">
      <c r="A86" s="283" t="s">
        <v>123</v>
      </c>
      <c r="B86" s="284"/>
      <c r="C86" s="285"/>
      <c r="D86" s="9"/>
      <c r="E86" s="9"/>
      <c r="F86" s="9"/>
    </row>
    <row r="87" spans="1:6" s="6" customFormat="1" ht="13.5" customHeight="1">
      <c r="A87" s="292" t="s">
        <v>226</v>
      </c>
      <c r="B87" s="293"/>
      <c r="C87" s="294"/>
      <c r="D87" s="5" t="s">
        <v>5</v>
      </c>
      <c r="E87" s="5" t="s">
        <v>2</v>
      </c>
      <c r="F87" s="5" t="s">
        <v>2</v>
      </c>
    </row>
    <row r="88" spans="1:6" s="6" customFormat="1" ht="11.25">
      <c r="A88" s="292" t="s">
        <v>274</v>
      </c>
      <c r="B88" s="293"/>
      <c r="C88" s="294"/>
      <c r="D88" s="5" t="s">
        <v>2</v>
      </c>
      <c r="E88" s="5" t="s">
        <v>275</v>
      </c>
      <c r="F88" s="5" t="s">
        <v>517</v>
      </c>
    </row>
    <row r="89" spans="1:6" s="6" customFormat="1" ht="13.5" customHeight="1">
      <c r="A89" s="292" t="s">
        <v>276</v>
      </c>
      <c r="B89" s="293"/>
      <c r="C89" s="294"/>
      <c r="D89" s="5" t="s">
        <v>2</v>
      </c>
      <c r="E89" s="5" t="s">
        <v>275</v>
      </c>
      <c r="F89" s="5" t="s">
        <v>275</v>
      </c>
    </row>
    <row r="90" spans="1:6" s="6" customFormat="1" ht="13.5" customHeight="1">
      <c r="A90" s="292" t="s">
        <v>228</v>
      </c>
      <c r="B90" s="293"/>
      <c r="C90" s="294"/>
      <c r="D90" s="5" t="s">
        <v>2</v>
      </c>
      <c r="E90" s="5" t="s">
        <v>5</v>
      </c>
      <c r="F90" s="5" t="s">
        <v>5</v>
      </c>
    </row>
    <row r="91" spans="1:6" s="6" customFormat="1" ht="13.5" customHeight="1">
      <c r="A91" s="292" t="s">
        <v>34</v>
      </c>
      <c r="B91" s="293"/>
      <c r="C91" s="294"/>
      <c r="D91" s="5" t="s">
        <v>5</v>
      </c>
      <c r="E91" s="5" t="s">
        <v>5</v>
      </c>
      <c r="F91" s="5" t="s">
        <v>5</v>
      </c>
    </row>
    <row r="92" spans="1:6" s="4" customFormat="1" ht="13.5" customHeight="1">
      <c r="A92" s="292" t="s">
        <v>205</v>
      </c>
      <c r="B92" s="293"/>
      <c r="C92" s="294"/>
      <c r="D92" s="5" t="s">
        <v>2</v>
      </c>
      <c r="E92" s="5" t="s">
        <v>2</v>
      </c>
      <c r="F92" s="5" t="s">
        <v>513</v>
      </c>
    </row>
    <row r="93" spans="1:6" s="6" customFormat="1" ht="11.25">
      <c r="A93" s="292" t="s">
        <v>229</v>
      </c>
      <c r="B93" s="293"/>
      <c r="C93" s="294"/>
      <c r="D93" s="5" t="s">
        <v>2</v>
      </c>
      <c r="E93" s="5" t="s">
        <v>275</v>
      </c>
      <c r="F93" s="5" t="s">
        <v>517</v>
      </c>
    </row>
    <row r="94" spans="1:6" s="6" customFormat="1" ht="13.5" customHeight="1">
      <c r="A94" s="292" t="s">
        <v>198</v>
      </c>
      <c r="B94" s="293"/>
      <c r="C94" s="294"/>
      <c r="D94" s="5" t="s">
        <v>473</v>
      </c>
      <c r="E94" s="5" t="s">
        <v>5</v>
      </c>
      <c r="F94" s="5" t="s">
        <v>5</v>
      </c>
    </row>
    <row r="95" spans="1:6" s="6" customFormat="1" ht="13.5" customHeight="1">
      <c r="A95" s="292" t="s">
        <v>331</v>
      </c>
      <c r="B95" s="293"/>
      <c r="C95" s="294"/>
      <c r="D95" s="5" t="s">
        <v>5</v>
      </c>
      <c r="E95" s="5" t="s">
        <v>5</v>
      </c>
      <c r="F95" s="5" t="s">
        <v>5</v>
      </c>
    </row>
    <row r="96" spans="1:6" s="6" customFormat="1" ht="13.5" customHeight="1">
      <c r="A96" s="292" t="s">
        <v>279</v>
      </c>
      <c r="B96" s="293"/>
      <c r="C96" s="294"/>
      <c r="D96" s="5" t="s">
        <v>5</v>
      </c>
      <c r="E96" s="5" t="s">
        <v>5</v>
      </c>
      <c r="F96" s="5" t="s">
        <v>5</v>
      </c>
    </row>
    <row r="97" spans="1:6" s="6" customFormat="1" ht="13.5" customHeight="1">
      <c r="A97" s="292" t="s">
        <v>368</v>
      </c>
      <c r="B97" s="293"/>
      <c r="C97" s="294"/>
      <c r="D97" s="5" t="s">
        <v>5</v>
      </c>
      <c r="E97" s="5" t="s">
        <v>5</v>
      </c>
      <c r="F97" s="5" t="s">
        <v>5</v>
      </c>
    </row>
    <row r="98" spans="1:6" s="6" customFormat="1">
      <c r="A98" s="283" t="s">
        <v>17</v>
      </c>
      <c r="B98" s="284"/>
      <c r="C98" s="285"/>
      <c r="D98" s="46"/>
      <c r="E98" s="29"/>
      <c r="F98" s="29"/>
    </row>
    <row r="99" spans="1:6" s="6" customFormat="1" ht="13.5" customHeight="1">
      <c r="A99" s="292" t="s">
        <v>262</v>
      </c>
      <c r="B99" s="293"/>
      <c r="C99" s="294"/>
      <c r="D99" s="5" t="s">
        <v>5</v>
      </c>
      <c r="E99" s="5" t="s">
        <v>5</v>
      </c>
      <c r="F99" s="5" t="s">
        <v>5</v>
      </c>
    </row>
    <row r="100" spans="1:6" s="4" customFormat="1" ht="13.5" customHeight="1">
      <c r="A100" s="292" t="s">
        <v>140</v>
      </c>
      <c r="B100" s="293"/>
      <c r="C100" s="294"/>
      <c r="D100" s="5" t="s">
        <v>5</v>
      </c>
      <c r="E100" s="5" t="s">
        <v>5</v>
      </c>
      <c r="F100" s="5" t="s">
        <v>5</v>
      </c>
    </row>
    <row r="101" spans="1:6" s="4" customFormat="1" ht="11.25">
      <c r="A101" s="31"/>
      <c r="B101" s="32"/>
      <c r="C101" s="32"/>
      <c r="D101" s="32"/>
      <c r="E101" s="32"/>
    </row>
    <row r="102" spans="1:6" s="6" customFormat="1" ht="11.25">
      <c r="A102" s="30" t="s">
        <v>18</v>
      </c>
      <c r="B102" s="32"/>
      <c r="C102" s="32"/>
      <c r="D102" s="32"/>
      <c r="E102" s="32"/>
    </row>
    <row r="103" spans="1:6" s="6" customFormat="1" ht="11.25">
      <c r="A103" s="27" t="s">
        <v>248</v>
      </c>
      <c r="B103" s="32"/>
      <c r="C103" s="32"/>
      <c r="D103" s="32"/>
      <c r="E103" s="32"/>
    </row>
    <row r="104" spans="1:6" s="4" customFormat="1" ht="11.25">
      <c r="A104" s="27" t="s">
        <v>102</v>
      </c>
      <c r="B104" s="32"/>
      <c r="C104" s="32"/>
      <c r="D104" s="32"/>
      <c r="E104" s="32"/>
    </row>
    <row r="105" spans="1:6" s="4" customFormat="1" ht="11.25">
      <c r="A105" s="182" t="s">
        <v>19</v>
      </c>
      <c r="B105" s="183"/>
      <c r="C105" s="183"/>
      <c r="D105" s="183"/>
      <c r="E105" s="183"/>
      <c r="F105" s="183"/>
    </row>
  </sheetData>
  <mergeCells count="93">
    <mergeCell ref="D15:F15"/>
    <mergeCell ref="D16:F16"/>
    <mergeCell ref="A17:C17"/>
    <mergeCell ref="D17:F17"/>
    <mergeCell ref="A18:C18"/>
    <mergeCell ref="D18:F18"/>
    <mergeCell ref="A19:C19"/>
    <mergeCell ref="D19:F19"/>
    <mergeCell ref="A20:C20"/>
    <mergeCell ref="D20:F20"/>
    <mergeCell ref="A21:C21"/>
    <mergeCell ref="D21:F21"/>
    <mergeCell ref="A31:C31"/>
    <mergeCell ref="A22:C22"/>
    <mergeCell ref="D22:F22"/>
    <mergeCell ref="A23:C23"/>
    <mergeCell ref="D23:F23"/>
    <mergeCell ref="A24:C24"/>
    <mergeCell ref="D24:F24"/>
    <mergeCell ref="D25:F25"/>
    <mergeCell ref="D26:F26"/>
    <mergeCell ref="A28:C28"/>
    <mergeCell ref="A29:C29"/>
    <mergeCell ref="A30:C30"/>
    <mergeCell ref="A43:C43"/>
    <mergeCell ref="A32:C32"/>
    <mergeCell ref="A33:C33"/>
    <mergeCell ref="A34:C34"/>
    <mergeCell ref="A35:C35"/>
    <mergeCell ref="A36:C36"/>
    <mergeCell ref="A37:C37"/>
    <mergeCell ref="A38:C38"/>
    <mergeCell ref="A39:C39"/>
    <mergeCell ref="A40:C40"/>
    <mergeCell ref="A41:C41"/>
    <mergeCell ref="A42:C42"/>
    <mergeCell ref="A55:C55"/>
    <mergeCell ref="A44:C44"/>
    <mergeCell ref="A45:C45"/>
    <mergeCell ref="A46:C46"/>
    <mergeCell ref="A47:C47"/>
    <mergeCell ref="A48:C48"/>
    <mergeCell ref="A49:C49"/>
    <mergeCell ref="A50:C50"/>
    <mergeCell ref="A51:C51"/>
    <mergeCell ref="A52:C52"/>
    <mergeCell ref="A53:C53"/>
    <mergeCell ref="A54:C54"/>
    <mergeCell ref="A67:C67"/>
    <mergeCell ref="A56:C56"/>
    <mergeCell ref="A57:C57"/>
    <mergeCell ref="A58:C58"/>
    <mergeCell ref="A59:C59"/>
    <mergeCell ref="A60:C60"/>
    <mergeCell ref="A61:C61"/>
    <mergeCell ref="A62:C62"/>
    <mergeCell ref="A63:C63"/>
    <mergeCell ref="A64:C64"/>
    <mergeCell ref="A65:C65"/>
    <mergeCell ref="A66:C66"/>
    <mergeCell ref="A79:C79"/>
    <mergeCell ref="A68:C68"/>
    <mergeCell ref="A69:C69"/>
    <mergeCell ref="A70:C70"/>
    <mergeCell ref="A71:C71"/>
    <mergeCell ref="A72:C72"/>
    <mergeCell ref="A73:C73"/>
    <mergeCell ref="A74:C74"/>
    <mergeCell ref="A75:C75"/>
    <mergeCell ref="A76:C76"/>
    <mergeCell ref="A77:C77"/>
    <mergeCell ref="A78:C78"/>
    <mergeCell ref="A91:C91"/>
    <mergeCell ref="A80:C80"/>
    <mergeCell ref="A81:C81"/>
    <mergeCell ref="A82:C82"/>
    <mergeCell ref="A83:C83"/>
    <mergeCell ref="A84:C84"/>
    <mergeCell ref="A85:C85"/>
    <mergeCell ref="A86:C86"/>
    <mergeCell ref="A87:C87"/>
    <mergeCell ref="A88:C88"/>
    <mergeCell ref="A89:C89"/>
    <mergeCell ref="A90:C90"/>
    <mergeCell ref="A98:C98"/>
    <mergeCell ref="A99:C99"/>
    <mergeCell ref="A100:C100"/>
    <mergeCell ref="A92:C92"/>
    <mergeCell ref="A93:C93"/>
    <mergeCell ref="A94:C94"/>
    <mergeCell ref="A95:C95"/>
    <mergeCell ref="A96:C96"/>
    <mergeCell ref="A97:C97"/>
  </mergeCells>
  <printOptions horizontalCentered="1"/>
  <pageMargins left="0.39370078740157483" right="0.39370078740157483" top="0.39370078740157483" bottom="0.39370078740157483" header="0.19685039370078741" footer="0.19685039370078741"/>
  <pageSetup paperSize="9"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78" zoomScaleNormal="78" workbookViewId="0">
      <selection activeCell="D8" sqref="D8"/>
    </sheetView>
  </sheetViews>
  <sheetFormatPr defaultColWidth="9.140625" defaultRowHeight="15"/>
  <cols>
    <col min="1" max="1" width="75.28515625" style="193" customWidth="1"/>
    <col min="2" max="4" width="17.7109375" style="193" customWidth="1"/>
    <col min="5" max="5" width="18.140625" style="193" customWidth="1"/>
    <col min="6" max="8" width="9.85546875" style="193" bestFit="1" customWidth="1"/>
    <col min="9" max="16384" width="9.140625" style="193"/>
  </cols>
  <sheetData>
    <row r="1" spans="1:8" ht="6.75" customHeight="1">
      <c r="A1" s="192"/>
      <c r="B1" s="192"/>
      <c r="C1" s="192"/>
      <c r="D1" s="192"/>
    </row>
    <row r="2" spans="1:8" ht="89.25" customHeight="1">
      <c r="A2" s="192"/>
      <c r="B2" s="318" t="str">
        <f>Picanto!D2</f>
        <v>ÉRVÉNYES: 2016. SZEPTEMBER 5-TŐL</v>
      </c>
      <c r="C2" s="319"/>
      <c r="D2" s="319"/>
      <c r="E2" s="194"/>
    </row>
    <row r="3" spans="1:8">
      <c r="A3" s="276"/>
      <c r="B3" s="278"/>
      <c r="C3" s="38" t="s">
        <v>623</v>
      </c>
      <c r="D3" s="38" t="s">
        <v>193</v>
      </c>
    </row>
    <row r="4" spans="1:8">
      <c r="A4" s="288" t="s">
        <v>1</v>
      </c>
      <c r="B4" s="313"/>
      <c r="C4" s="39">
        <v>1999</v>
      </c>
      <c r="D4" s="39">
        <v>1685</v>
      </c>
    </row>
    <row r="5" spans="1:8">
      <c r="A5" s="288" t="s">
        <v>403</v>
      </c>
      <c r="B5" s="313"/>
      <c r="C5" s="39" t="s">
        <v>629</v>
      </c>
      <c r="D5" s="39" t="s">
        <v>500</v>
      </c>
    </row>
    <row r="6" spans="1:8">
      <c r="A6" s="276" t="s">
        <v>89</v>
      </c>
      <c r="B6" s="277"/>
      <c r="C6" s="277"/>
      <c r="D6" s="277"/>
    </row>
    <row r="7" spans="1:8">
      <c r="A7" s="288" t="s">
        <v>87</v>
      </c>
      <c r="B7" s="313"/>
      <c r="C7" s="39">
        <v>7199000</v>
      </c>
      <c r="D7" s="39">
        <f>C7+400000</f>
        <v>7599000</v>
      </c>
      <c r="E7" s="195"/>
      <c r="F7" s="195"/>
      <c r="G7" s="195"/>
      <c r="H7" s="195"/>
    </row>
    <row r="8" spans="1:8">
      <c r="A8" s="288" t="s">
        <v>362</v>
      </c>
      <c r="B8" s="313"/>
      <c r="C8" s="39">
        <v>7939000</v>
      </c>
      <c r="D8" s="39">
        <f>C8+400000</f>
        <v>8339000</v>
      </c>
      <c r="E8" s="195"/>
      <c r="F8" s="195"/>
      <c r="G8" s="195"/>
      <c r="H8" s="195"/>
    </row>
    <row r="9" spans="1:8">
      <c r="A9" s="288" t="s">
        <v>461</v>
      </c>
      <c r="B9" s="313"/>
      <c r="C9" s="39">
        <v>9429000</v>
      </c>
      <c r="D9" s="39">
        <f>C9+400000</f>
        <v>9829000</v>
      </c>
      <c r="E9" s="195"/>
      <c r="F9" s="195"/>
      <c r="G9" s="195"/>
      <c r="H9" s="195"/>
    </row>
    <row r="10" spans="1:8">
      <c r="A10" s="320" t="s">
        <v>3</v>
      </c>
      <c r="B10" s="321"/>
      <c r="C10" s="321"/>
      <c r="D10" s="321"/>
    </row>
    <row r="11" spans="1:8">
      <c r="A11" s="288" t="s">
        <v>87</v>
      </c>
      <c r="B11" s="313"/>
      <c r="C11" s="39">
        <f t="shared" ref="C11:D13" si="0">C7-700000</f>
        <v>6499000</v>
      </c>
      <c r="D11" s="39">
        <f t="shared" si="0"/>
        <v>6899000</v>
      </c>
    </row>
    <row r="12" spans="1:8">
      <c r="A12" s="288" t="s">
        <v>362</v>
      </c>
      <c r="B12" s="313"/>
      <c r="C12" s="39">
        <f t="shared" si="0"/>
        <v>7239000</v>
      </c>
      <c r="D12" s="39">
        <f t="shared" si="0"/>
        <v>7639000</v>
      </c>
    </row>
    <row r="13" spans="1:8">
      <c r="A13" s="288" t="s">
        <v>461</v>
      </c>
      <c r="B13" s="313"/>
      <c r="C13" s="39">
        <f t="shared" si="0"/>
        <v>8729000</v>
      </c>
      <c r="D13" s="39">
        <f t="shared" si="0"/>
        <v>9129000</v>
      </c>
    </row>
    <row r="14" spans="1:8">
      <c r="A14" s="276" t="s">
        <v>126</v>
      </c>
      <c r="B14" s="277"/>
      <c r="C14" s="277"/>
      <c r="D14" s="278"/>
    </row>
    <row r="15" spans="1:8">
      <c r="A15" s="58" t="s">
        <v>13</v>
      </c>
      <c r="B15" s="59"/>
      <c r="C15" s="288">
        <v>140000</v>
      </c>
      <c r="D15" s="313"/>
    </row>
    <row r="16" spans="1:8">
      <c r="A16" s="305" t="s">
        <v>550</v>
      </c>
      <c r="B16" s="317"/>
      <c r="C16" s="288">
        <v>200000</v>
      </c>
      <c r="D16" s="313"/>
    </row>
    <row r="17" spans="1:4">
      <c r="A17" s="58" t="s">
        <v>611</v>
      </c>
      <c r="B17" s="59"/>
      <c r="C17" s="288">
        <v>250000</v>
      </c>
      <c r="D17" s="313"/>
    </row>
    <row r="18" spans="1:4" ht="65.25" customHeight="1">
      <c r="A18" s="305" t="s">
        <v>656</v>
      </c>
      <c r="B18" s="317"/>
      <c r="C18" s="288">
        <v>650000</v>
      </c>
      <c r="D18" s="313"/>
    </row>
    <row r="19" spans="1:4">
      <c r="A19" s="58" t="s">
        <v>551</v>
      </c>
      <c r="B19" s="59"/>
      <c r="C19" s="288">
        <v>370000</v>
      </c>
      <c r="D19" s="313"/>
    </row>
    <row r="20" spans="1:4">
      <c r="A20" s="58" t="s">
        <v>552</v>
      </c>
      <c r="B20" s="59"/>
      <c r="C20" s="288">
        <v>670000</v>
      </c>
      <c r="D20" s="313"/>
    </row>
    <row r="21" spans="1:4">
      <c r="A21" s="192"/>
      <c r="B21" s="192"/>
      <c r="C21" s="192"/>
      <c r="D21" s="192"/>
    </row>
    <row r="22" spans="1:4" ht="14.25" customHeight="1">
      <c r="A22" s="191" t="s">
        <v>481</v>
      </c>
      <c r="B22" s="21" t="s">
        <v>87</v>
      </c>
      <c r="C22" s="21" t="s">
        <v>362</v>
      </c>
      <c r="D22" s="21" t="s">
        <v>461</v>
      </c>
    </row>
    <row r="23" spans="1:4" s="4" customFormat="1" ht="14.25" customHeight="1">
      <c r="A23" s="189" t="s">
        <v>4</v>
      </c>
      <c r="B23" s="22"/>
      <c r="C23" s="22"/>
      <c r="D23" s="22"/>
    </row>
    <row r="24" spans="1:4" s="6" customFormat="1" ht="14.25" customHeight="1">
      <c r="A24" s="190" t="s">
        <v>553</v>
      </c>
      <c r="B24" s="5" t="s">
        <v>5</v>
      </c>
      <c r="C24" s="5" t="s">
        <v>5</v>
      </c>
      <c r="D24" s="5" t="s">
        <v>5</v>
      </c>
    </row>
    <row r="25" spans="1:4" s="6" customFormat="1" ht="14.25" customHeight="1">
      <c r="A25" s="190" t="s">
        <v>554</v>
      </c>
      <c r="B25" s="5" t="s">
        <v>5</v>
      </c>
      <c r="C25" s="5" t="s">
        <v>5</v>
      </c>
      <c r="D25" s="5" t="s">
        <v>5</v>
      </c>
    </row>
    <row r="26" spans="1:4" s="6" customFormat="1" ht="14.25" customHeight="1">
      <c r="A26" s="190" t="s">
        <v>330</v>
      </c>
      <c r="B26" s="5" t="s">
        <v>5</v>
      </c>
      <c r="C26" s="5" t="s">
        <v>5</v>
      </c>
      <c r="D26" s="5" t="s">
        <v>5</v>
      </c>
    </row>
    <row r="27" spans="1:4" s="6" customFormat="1" ht="14.25" customHeight="1">
      <c r="A27" s="190" t="s">
        <v>376</v>
      </c>
      <c r="B27" s="5" t="s">
        <v>5</v>
      </c>
      <c r="C27" s="5" t="s">
        <v>5</v>
      </c>
      <c r="D27" s="5" t="s">
        <v>5</v>
      </c>
    </row>
    <row r="28" spans="1:4" s="6" customFormat="1" ht="14.25" customHeight="1">
      <c r="A28" s="190" t="s">
        <v>196</v>
      </c>
      <c r="B28" s="5" t="s">
        <v>2</v>
      </c>
      <c r="C28" s="5" t="s">
        <v>5</v>
      </c>
      <c r="D28" s="5" t="s">
        <v>5</v>
      </c>
    </row>
    <row r="29" spans="1:4" s="6" customFormat="1" ht="14.25" customHeight="1">
      <c r="A29" s="190" t="s">
        <v>622</v>
      </c>
      <c r="B29" s="5" t="s">
        <v>2</v>
      </c>
      <c r="C29" s="5" t="s">
        <v>5</v>
      </c>
      <c r="D29" s="5" t="s">
        <v>5</v>
      </c>
    </row>
    <row r="30" spans="1:4" s="6" customFormat="1" ht="14.25" customHeight="1">
      <c r="A30" s="190" t="s">
        <v>555</v>
      </c>
      <c r="B30" s="5" t="s">
        <v>2</v>
      </c>
      <c r="C30" s="5" t="s">
        <v>2</v>
      </c>
      <c r="D30" s="5" t="s">
        <v>5</v>
      </c>
    </row>
    <row r="31" spans="1:4" s="6" customFormat="1" ht="14.25" customHeight="1">
      <c r="A31" s="190" t="s">
        <v>556</v>
      </c>
      <c r="B31" s="5" t="s">
        <v>2</v>
      </c>
      <c r="C31" s="5" t="s">
        <v>2</v>
      </c>
      <c r="D31" s="5" t="s">
        <v>446</v>
      </c>
    </row>
    <row r="32" spans="1:4" s="6" customFormat="1" ht="14.25" customHeight="1">
      <c r="A32" s="190" t="s">
        <v>557</v>
      </c>
      <c r="B32" s="5" t="s">
        <v>2</v>
      </c>
      <c r="C32" s="5" t="s">
        <v>2</v>
      </c>
      <c r="D32" s="5" t="s">
        <v>446</v>
      </c>
    </row>
    <row r="33" spans="1:4" s="6" customFormat="1" ht="14.25" customHeight="1">
      <c r="A33" s="216" t="s">
        <v>630</v>
      </c>
      <c r="B33" s="5" t="s">
        <v>2</v>
      </c>
      <c r="C33" s="5" t="s">
        <v>2</v>
      </c>
      <c r="D33" s="5" t="s">
        <v>446</v>
      </c>
    </row>
    <row r="34" spans="1:4" s="6" customFormat="1" ht="14.25" customHeight="1">
      <c r="A34" s="190" t="s">
        <v>224</v>
      </c>
      <c r="B34" s="5" t="s">
        <v>5</v>
      </c>
      <c r="C34" s="5" t="s">
        <v>5</v>
      </c>
      <c r="D34" s="5" t="s">
        <v>5</v>
      </c>
    </row>
    <row r="35" spans="1:4" s="6" customFormat="1" ht="14.25" customHeight="1">
      <c r="A35" s="190" t="s">
        <v>197</v>
      </c>
      <c r="B35" s="5" t="s">
        <v>5</v>
      </c>
      <c r="C35" s="5" t="s">
        <v>5</v>
      </c>
      <c r="D35" s="5" t="s">
        <v>5</v>
      </c>
    </row>
    <row r="36" spans="1:4" s="4" customFormat="1" ht="14.25" customHeight="1">
      <c r="A36" s="128" t="s">
        <v>123</v>
      </c>
      <c r="B36" s="9"/>
      <c r="C36" s="9"/>
      <c r="D36" s="9"/>
    </row>
    <row r="37" spans="1:4" s="6" customFormat="1" ht="14.25" customHeight="1">
      <c r="A37" s="190" t="s">
        <v>558</v>
      </c>
      <c r="B37" s="5" t="s">
        <v>2</v>
      </c>
      <c r="C37" s="5" t="s">
        <v>5</v>
      </c>
      <c r="D37" s="5" t="s">
        <v>5</v>
      </c>
    </row>
    <row r="38" spans="1:4" s="6" customFormat="1" ht="14.25" customHeight="1">
      <c r="A38" s="190" t="s">
        <v>559</v>
      </c>
      <c r="B38" s="5" t="s">
        <v>5</v>
      </c>
      <c r="C38" s="5" t="s">
        <v>2</v>
      </c>
      <c r="D38" s="5" t="s">
        <v>2</v>
      </c>
    </row>
    <row r="39" spans="1:4" s="6" customFormat="1" ht="14.25" customHeight="1">
      <c r="A39" s="190" t="s">
        <v>560</v>
      </c>
      <c r="B39" s="5" t="s">
        <v>2</v>
      </c>
      <c r="C39" s="5" t="s">
        <v>5</v>
      </c>
      <c r="D39" s="5" t="s">
        <v>5</v>
      </c>
    </row>
    <row r="40" spans="1:4" s="6" customFormat="1" ht="14.25" customHeight="1">
      <c r="A40" s="190" t="s">
        <v>250</v>
      </c>
      <c r="B40" s="5" t="s">
        <v>2</v>
      </c>
      <c r="C40" s="5" t="s">
        <v>2</v>
      </c>
      <c r="D40" s="5" t="s">
        <v>5</v>
      </c>
    </row>
    <row r="41" spans="1:4" s="6" customFormat="1" ht="14.25" customHeight="1">
      <c r="A41" s="190" t="s">
        <v>561</v>
      </c>
      <c r="B41" s="5" t="s">
        <v>463</v>
      </c>
      <c r="C41" s="5" t="s">
        <v>5</v>
      </c>
      <c r="D41" s="5" t="s">
        <v>5</v>
      </c>
    </row>
    <row r="42" spans="1:4" s="6" customFormat="1" ht="14.25" customHeight="1">
      <c r="A42" s="190" t="s">
        <v>199</v>
      </c>
      <c r="B42" s="5" t="s">
        <v>2</v>
      </c>
      <c r="C42" s="5" t="s">
        <v>2</v>
      </c>
      <c r="D42" s="5" t="s">
        <v>5</v>
      </c>
    </row>
    <row r="43" spans="1:4" s="6" customFormat="1" ht="14.25" customHeight="1">
      <c r="A43" s="190" t="s">
        <v>562</v>
      </c>
      <c r="B43" s="5" t="s">
        <v>2</v>
      </c>
      <c r="C43" s="5" t="s">
        <v>2</v>
      </c>
      <c r="D43" s="5" t="s">
        <v>5</v>
      </c>
    </row>
    <row r="44" spans="1:4" s="6" customFormat="1" ht="14.25" customHeight="1">
      <c r="A44" s="190" t="s">
        <v>601</v>
      </c>
      <c r="B44" s="5" t="s">
        <v>2</v>
      </c>
      <c r="C44" s="5" t="s">
        <v>2</v>
      </c>
      <c r="D44" s="5" t="s">
        <v>5</v>
      </c>
    </row>
    <row r="45" spans="1:4" s="6" customFormat="1" ht="14.25" customHeight="1">
      <c r="A45" s="217" t="s">
        <v>628</v>
      </c>
      <c r="B45" s="5" t="s">
        <v>2</v>
      </c>
      <c r="C45" s="5" t="s">
        <v>2</v>
      </c>
      <c r="D45" s="5" t="s">
        <v>5</v>
      </c>
    </row>
    <row r="46" spans="1:4" s="6" customFormat="1" ht="14.25" customHeight="1">
      <c r="A46" s="190" t="s">
        <v>368</v>
      </c>
      <c r="B46" s="5" t="s">
        <v>5</v>
      </c>
      <c r="C46" s="5" t="s">
        <v>5</v>
      </c>
      <c r="D46" s="5" t="s">
        <v>5</v>
      </c>
    </row>
    <row r="47" spans="1:4" s="4" customFormat="1" ht="14.25" customHeight="1">
      <c r="A47" s="128" t="s">
        <v>9</v>
      </c>
      <c r="B47" s="9"/>
      <c r="C47" s="9"/>
      <c r="D47" s="9"/>
    </row>
    <row r="48" spans="1:4" s="6" customFormat="1" ht="14.25" customHeight="1">
      <c r="A48" s="190" t="s">
        <v>200</v>
      </c>
      <c r="B48" s="5" t="s">
        <v>463</v>
      </c>
      <c r="C48" s="5" t="s">
        <v>5</v>
      </c>
      <c r="D48" s="5" t="s">
        <v>2</v>
      </c>
    </row>
    <row r="49" spans="1:4" s="6" customFormat="1" ht="14.25" customHeight="1">
      <c r="A49" s="190" t="s">
        <v>364</v>
      </c>
      <c r="B49" s="5" t="s">
        <v>2</v>
      </c>
      <c r="C49" s="5" t="s">
        <v>2</v>
      </c>
      <c r="D49" s="5" t="s">
        <v>5</v>
      </c>
    </row>
    <row r="50" spans="1:4" s="6" customFormat="1" ht="14.25" customHeight="1">
      <c r="A50" s="190" t="s">
        <v>365</v>
      </c>
      <c r="B50" s="5" t="s">
        <v>2</v>
      </c>
      <c r="C50" s="5" t="s">
        <v>2</v>
      </c>
      <c r="D50" s="5" t="s">
        <v>5</v>
      </c>
    </row>
    <row r="51" spans="1:4" s="6" customFormat="1" ht="14.25" customHeight="1">
      <c r="A51" s="190" t="s">
        <v>563</v>
      </c>
      <c r="B51" s="5" t="s">
        <v>5</v>
      </c>
      <c r="C51" s="5" t="s">
        <v>5</v>
      </c>
      <c r="D51" s="5" t="s">
        <v>5</v>
      </c>
    </row>
    <row r="52" spans="1:4" s="6" customFormat="1" ht="14.25" customHeight="1">
      <c r="A52" s="190" t="s">
        <v>564</v>
      </c>
      <c r="B52" s="5" t="s">
        <v>5</v>
      </c>
      <c r="C52" s="5" t="s">
        <v>5</v>
      </c>
      <c r="D52" s="5" t="s">
        <v>5</v>
      </c>
    </row>
    <row r="53" spans="1:4" s="6" customFormat="1" ht="14.25" customHeight="1">
      <c r="A53" s="190" t="s">
        <v>201</v>
      </c>
      <c r="B53" s="5" t="s">
        <v>5</v>
      </c>
      <c r="C53" s="5" t="s">
        <v>5</v>
      </c>
      <c r="D53" s="5" t="s">
        <v>5</v>
      </c>
    </row>
    <row r="54" spans="1:4" s="6" customFormat="1" ht="14.25" customHeight="1">
      <c r="A54" s="190" t="s">
        <v>202</v>
      </c>
      <c r="B54" s="5" t="s">
        <v>5</v>
      </c>
      <c r="C54" s="5" t="s">
        <v>5</v>
      </c>
      <c r="D54" s="5" t="s">
        <v>5</v>
      </c>
    </row>
    <row r="55" spans="1:4" s="6" customFormat="1" ht="14.25" customHeight="1">
      <c r="A55" s="190" t="s">
        <v>266</v>
      </c>
      <c r="B55" s="5" t="s">
        <v>5</v>
      </c>
      <c r="C55" s="5" t="s">
        <v>5</v>
      </c>
      <c r="D55" s="5" t="s">
        <v>5</v>
      </c>
    </row>
    <row r="56" spans="1:4" s="6" customFormat="1" ht="14.25" customHeight="1">
      <c r="A56" s="190" t="s">
        <v>207</v>
      </c>
      <c r="B56" s="5" t="s">
        <v>5</v>
      </c>
      <c r="C56" s="5" t="s">
        <v>5</v>
      </c>
      <c r="D56" s="5" t="s">
        <v>5</v>
      </c>
    </row>
    <row r="57" spans="1:4" s="6" customFormat="1" ht="14.25" customHeight="1">
      <c r="A57" s="190" t="s">
        <v>239</v>
      </c>
      <c r="B57" s="5" t="s">
        <v>5</v>
      </c>
      <c r="C57" s="5" t="s">
        <v>5</v>
      </c>
      <c r="D57" s="5" t="s">
        <v>5</v>
      </c>
    </row>
    <row r="58" spans="1:4" s="6" customFormat="1" ht="14.25" customHeight="1">
      <c r="A58" s="190" t="s">
        <v>240</v>
      </c>
      <c r="B58" s="5" t="s">
        <v>2</v>
      </c>
      <c r="C58" s="5" t="s">
        <v>5</v>
      </c>
      <c r="D58" s="5" t="s">
        <v>5</v>
      </c>
    </row>
    <row r="59" spans="1:4" s="6" customFormat="1" ht="14.25" customHeight="1">
      <c r="A59" s="190" t="s">
        <v>233</v>
      </c>
      <c r="B59" s="5" t="s">
        <v>5</v>
      </c>
      <c r="C59" s="5" t="s">
        <v>5</v>
      </c>
      <c r="D59" s="5" t="s">
        <v>5</v>
      </c>
    </row>
    <row r="60" spans="1:4" s="6" customFormat="1" ht="14.25" customHeight="1">
      <c r="A60" s="190" t="s">
        <v>203</v>
      </c>
      <c r="B60" s="5" t="s">
        <v>2</v>
      </c>
      <c r="C60" s="5" t="s">
        <v>5</v>
      </c>
      <c r="D60" s="5" t="s">
        <v>5</v>
      </c>
    </row>
    <row r="61" spans="1:4" s="6" customFormat="1" ht="14.25" customHeight="1">
      <c r="A61" s="190" t="s">
        <v>204</v>
      </c>
      <c r="B61" s="5" t="s">
        <v>5</v>
      </c>
      <c r="C61" s="5" t="s">
        <v>5</v>
      </c>
      <c r="D61" s="5" t="s">
        <v>5</v>
      </c>
    </row>
    <row r="62" spans="1:4" s="6" customFormat="1" ht="14.25" customHeight="1">
      <c r="A62" s="190" t="s">
        <v>205</v>
      </c>
      <c r="B62" s="5" t="s">
        <v>5</v>
      </c>
      <c r="C62" s="5" t="s">
        <v>5</v>
      </c>
      <c r="D62" s="5" t="s">
        <v>5</v>
      </c>
    </row>
    <row r="63" spans="1:4" s="6" customFormat="1" ht="14.25" customHeight="1">
      <c r="A63" s="190" t="s">
        <v>565</v>
      </c>
      <c r="B63" s="5" t="s">
        <v>5</v>
      </c>
      <c r="C63" s="5" t="s">
        <v>5</v>
      </c>
      <c r="D63" s="5" t="s">
        <v>5</v>
      </c>
    </row>
    <row r="64" spans="1:4" s="6" customFormat="1" ht="14.25" customHeight="1">
      <c r="A64" s="190" t="s">
        <v>278</v>
      </c>
      <c r="B64" s="5" t="s">
        <v>5</v>
      </c>
      <c r="C64" s="5" t="s">
        <v>5</v>
      </c>
      <c r="D64" s="5" t="s">
        <v>5</v>
      </c>
    </row>
    <row r="65" spans="1:4" s="6" customFormat="1" ht="14.25" customHeight="1">
      <c r="A65" s="190" t="s">
        <v>179</v>
      </c>
      <c r="B65" s="5" t="s">
        <v>5</v>
      </c>
      <c r="C65" s="5" t="s">
        <v>5</v>
      </c>
      <c r="D65" s="5" t="s">
        <v>5</v>
      </c>
    </row>
    <row r="66" spans="1:4" s="6" customFormat="1" ht="14.25" customHeight="1">
      <c r="A66" s="190" t="s">
        <v>566</v>
      </c>
      <c r="B66" s="5" t="s">
        <v>5</v>
      </c>
      <c r="C66" s="5" t="s">
        <v>5</v>
      </c>
      <c r="D66" s="5" t="s">
        <v>2</v>
      </c>
    </row>
    <row r="67" spans="1:4" s="6" customFormat="1" ht="14.25" customHeight="1">
      <c r="A67" s="190" t="s">
        <v>237</v>
      </c>
      <c r="B67" s="5" t="s">
        <v>5</v>
      </c>
      <c r="C67" s="5" t="s">
        <v>5</v>
      </c>
      <c r="D67" s="5" t="s">
        <v>5</v>
      </c>
    </row>
    <row r="68" spans="1:4" s="6" customFormat="1" ht="14.25" customHeight="1">
      <c r="A68" s="190" t="s">
        <v>238</v>
      </c>
      <c r="B68" s="5" t="s">
        <v>2</v>
      </c>
      <c r="C68" s="5" t="s">
        <v>2</v>
      </c>
      <c r="D68" s="5" t="s">
        <v>5</v>
      </c>
    </row>
    <row r="69" spans="1:4" s="6" customFormat="1" ht="14.25" customHeight="1">
      <c r="A69" s="190" t="s">
        <v>348</v>
      </c>
      <c r="B69" s="5" t="s">
        <v>5</v>
      </c>
      <c r="C69" s="5" t="s">
        <v>5</v>
      </c>
      <c r="D69" s="5" t="s">
        <v>5</v>
      </c>
    </row>
    <row r="70" spans="1:4" s="6" customFormat="1" ht="14.25" customHeight="1">
      <c r="A70" s="190" t="s">
        <v>69</v>
      </c>
      <c r="B70" s="5" t="s">
        <v>5</v>
      </c>
      <c r="C70" s="5" t="s">
        <v>5</v>
      </c>
      <c r="D70" s="5" t="s">
        <v>5</v>
      </c>
    </row>
    <row r="71" spans="1:4" s="6" customFormat="1" ht="14.25" customHeight="1">
      <c r="A71" s="190" t="s">
        <v>230</v>
      </c>
      <c r="B71" s="5" t="s">
        <v>5</v>
      </c>
      <c r="C71" s="5" t="s">
        <v>5</v>
      </c>
      <c r="D71" s="5" t="s">
        <v>5</v>
      </c>
    </row>
    <row r="72" spans="1:4" s="6" customFormat="1" ht="14.25" customHeight="1">
      <c r="A72" s="190" t="s">
        <v>366</v>
      </c>
      <c r="B72" s="5" t="s">
        <v>463</v>
      </c>
      <c r="C72" s="5" t="s">
        <v>5</v>
      </c>
      <c r="D72" s="5" t="s">
        <v>5</v>
      </c>
    </row>
    <row r="73" spans="1:4" s="6" customFormat="1" ht="14.25" customHeight="1">
      <c r="A73" s="190" t="s">
        <v>208</v>
      </c>
      <c r="B73" s="5" t="s">
        <v>2</v>
      </c>
      <c r="C73" s="5" t="s">
        <v>2</v>
      </c>
      <c r="D73" s="5" t="s">
        <v>446</v>
      </c>
    </row>
    <row r="74" spans="1:4" s="6" customFormat="1" ht="14.25" customHeight="1">
      <c r="A74" s="83" t="s">
        <v>439</v>
      </c>
      <c r="B74" s="5" t="s">
        <v>2</v>
      </c>
      <c r="C74" s="5" t="s">
        <v>2</v>
      </c>
      <c r="D74" s="5" t="s">
        <v>446</v>
      </c>
    </row>
    <row r="75" spans="1:4" s="6" customFormat="1" ht="14.25" customHeight="1">
      <c r="A75" s="190" t="s">
        <v>567</v>
      </c>
      <c r="B75" s="5" t="s">
        <v>5</v>
      </c>
      <c r="C75" s="5" t="s">
        <v>2</v>
      </c>
      <c r="D75" s="5" t="s">
        <v>2</v>
      </c>
    </row>
    <row r="76" spans="1:4" s="6" customFormat="1" ht="14.25" customHeight="1">
      <c r="A76" s="190" t="s">
        <v>568</v>
      </c>
      <c r="B76" s="5" t="s">
        <v>2</v>
      </c>
      <c r="C76" s="5" t="s">
        <v>5</v>
      </c>
      <c r="D76" s="5" t="s">
        <v>5</v>
      </c>
    </row>
    <row r="77" spans="1:4" s="6" customFormat="1" ht="14.25" customHeight="1">
      <c r="A77" s="190" t="s">
        <v>209</v>
      </c>
      <c r="B77" s="5" t="s">
        <v>2</v>
      </c>
      <c r="C77" s="5" t="s">
        <v>2</v>
      </c>
      <c r="D77" s="5" t="s">
        <v>5</v>
      </c>
    </row>
    <row r="78" spans="1:4" s="6" customFormat="1" ht="14.25" customHeight="1">
      <c r="A78" s="190" t="s">
        <v>242</v>
      </c>
      <c r="B78" s="5" t="s">
        <v>5</v>
      </c>
      <c r="C78" s="5" t="s">
        <v>5</v>
      </c>
      <c r="D78" s="5" t="s">
        <v>5</v>
      </c>
    </row>
    <row r="79" spans="1:4" s="6" customFormat="1" ht="14.25" customHeight="1">
      <c r="A79" s="190" t="s">
        <v>420</v>
      </c>
      <c r="B79" s="5" t="s">
        <v>2</v>
      </c>
      <c r="C79" s="5" t="s">
        <v>2</v>
      </c>
      <c r="D79" s="5" t="s">
        <v>446</v>
      </c>
    </row>
    <row r="80" spans="1:4" s="6" customFormat="1" ht="14.25" customHeight="1">
      <c r="A80" s="190" t="s">
        <v>569</v>
      </c>
      <c r="B80" s="5" t="s">
        <v>5</v>
      </c>
      <c r="C80" s="5" t="s">
        <v>5</v>
      </c>
      <c r="D80" s="5" t="s">
        <v>5</v>
      </c>
    </row>
    <row r="81" spans="1:4" s="6" customFormat="1" ht="14.25" customHeight="1">
      <c r="A81" s="190" t="s">
        <v>570</v>
      </c>
      <c r="B81" s="5" t="s">
        <v>5</v>
      </c>
      <c r="C81" s="5" t="s">
        <v>5</v>
      </c>
      <c r="D81" s="5" t="s">
        <v>5</v>
      </c>
    </row>
    <row r="82" spans="1:4" s="6" customFormat="1" ht="14.25" customHeight="1">
      <c r="A82" s="128" t="s">
        <v>153</v>
      </c>
      <c r="B82" s="9"/>
      <c r="C82" s="9"/>
      <c r="D82" s="9"/>
    </row>
    <row r="83" spans="1:4" s="6" customFormat="1" ht="14.25" customHeight="1">
      <c r="A83" s="190" t="s">
        <v>210</v>
      </c>
      <c r="B83" s="5" t="s">
        <v>5</v>
      </c>
      <c r="C83" s="5" t="s">
        <v>5</v>
      </c>
      <c r="D83" s="5" t="s">
        <v>5</v>
      </c>
    </row>
    <row r="84" spans="1:4" s="6" customFormat="1" ht="14.25" customHeight="1">
      <c r="A84" s="190" t="s">
        <v>211</v>
      </c>
      <c r="B84" s="5" t="s">
        <v>5</v>
      </c>
      <c r="C84" s="5" t="s">
        <v>5</v>
      </c>
      <c r="D84" s="5" t="s">
        <v>5</v>
      </c>
    </row>
    <row r="85" spans="1:4" s="6" customFormat="1" ht="14.25" customHeight="1">
      <c r="A85" s="190" t="s">
        <v>272</v>
      </c>
      <c r="B85" s="5" t="s">
        <v>5</v>
      </c>
      <c r="C85" s="5" t="s">
        <v>5</v>
      </c>
      <c r="D85" s="5" t="s">
        <v>5</v>
      </c>
    </row>
    <row r="86" spans="1:4" s="6" customFormat="1" ht="14.25" customHeight="1">
      <c r="A86" s="190" t="s">
        <v>213</v>
      </c>
      <c r="B86" s="5" t="s">
        <v>5</v>
      </c>
      <c r="C86" s="5" t="s">
        <v>5</v>
      </c>
      <c r="D86" s="5" t="s">
        <v>2</v>
      </c>
    </row>
    <row r="87" spans="1:4" s="6" customFormat="1" ht="14.25" customHeight="1">
      <c r="A87" s="190" t="s">
        <v>571</v>
      </c>
      <c r="B87" s="5" t="s">
        <v>5</v>
      </c>
      <c r="C87" s="5" t="s">
        <v>5</v>
      </c>
      <c r="D87" s="5" t="s">
        <v>2</v>
      </c>
    </row>
    <row r="88" spans="1:4" s="6" customFormat="1" ht="14.25" customHeight="1">
      <c r="A88" s="190" t="s">
        <v>572</v>
      </c>
      <c r="B88" s="5" t="s">
        <v>2</v>
      </c>
      <c r="C88" s="5" t="s">
        <v>2</v>
      </c>
      <c r="D88" s="5" t="s">
        <v>5</v>
      </c>
    </row>
    <row r="89" spans="1:4" s="6" customFormat="1" ht="14.25" customHeight="1">
      <c r="A89" s="190" t="s">
        <v>573</v>
      </c>
      <c r="B89" s="5" t="s">
        <v>2</v>
      </c>
      <c r="C89" s="5" t="s">
        <v>2</v>
      </c>
      <c r="D89" s="5" t="s">
        <v>5</v>
      </c>
    </row>
    <row r="90" spans="1:4" s="6" customFormat="1" ht="14.25" customHeight="1">
      <c r="A90" s="128" t="s">
        <v>35</v>
      </c>
      <c r="B90" s="9"/>
      <c r="C90" s="9"/>
      <c r="D90" s="9"/>
    </row>
    <row r="91" spans="1:4" s="6" customFormat="1" ht="14.25" customHeight="1">
      <c r="A91" s="190" t="s">
        <v>214</v>
      </c>
      <c r="B91" s="5" t="s">
        <v>574</v>
      </c>
      <c r="C91" s="5" t="s">
        <v>215</v>
      </c>
      <c r="D91" s="5" t="s">
        <v>575</v>
      </c>
    </row>
    <row r="92" spans="1:4" s="6" customFormat="1" ht="14.25" customHeight="1">
      <c r="A92" s="190" t="s">
        <v>216</v>
      </c>
      <c r="B92" s="5" t="s">
        <v>5</v>
      </c>
      <c r="C92" s="5" t="s">
        <v>5</v>
      </c>
      <c r="D92" s="5" t="s">
        <v>5</v>
      </c>
    </row>
    <row r="93" spans="1:4" s="6" customFormat="1" ht="14.25" customHeight="1">
      <c r="A93" s="190" t="s">
        <v>124</v>
      </c>
      <c r="B93" s="5" t="s">
        <v>5</v>
      </c>
      <c r="C93" s="5" t="s">
        <v>5</v>
      </c>
      <c r="D93" s="5" t="s">
        <v>5</v>
      </c>
    </row>
    <row r="94" spans="1:4" s="6" customFormat="1" ht="14.25" customHeight="1">
      <c r="A94" s="190" t="s">
        <v>576</v>
      </c>
      <c r="B94" s="5" t="s">
        <v>2</v>
      </c>
      <c r="C94" s="5" t="s">
        <v>5</v>
      </c>
      <c r="D94" s="5" t="s">
        <v>5</v>
      </c>
    </row>
    <row r="95" spans="1:4" s="6" customFormat="1" ht="14.25" customHeight="1">
      <c r="A95" s="190" t="s">
        <v>218</v>
      </c>
      <c r="B95" s="5" t="s">
        <v>2</v>
      </c>
      <c r="C95" s="5" t="s">
        <v>2</v>
      </c>
      <c r="D95" s="5" t="s">
        <v>5</v>
      </c>
    </row>
    <row r="96" spans="1:4" s="6" customFormat="1" ht="14.25" customHeight="1">
      <c r="A96" s="190" t="s">
        <v>577</v>
      </c>
      <c r="B96" s="5" t="s">
        <v>2</v>
      </c>
      <c r="C96" s="5" t="s">
        <v>5</v>
      </c>
      <c r="D96" s="5" t="s">
        <v>2</v>
      </c>
    </row>
    <row r="97" spans="1:4" s="6" customFormat="1" ht="14.25" customHeight="1">
      <c r="A97" s="190" t="s">
        <v>219</v>
      </c>
      <c r="B97" s="5" t="s">
        <v>2</v>
      </c>
      <c r="C97" s="5" t="s">
        <v>2</v>
      </c>
      <c r="D97" s="5" t="s">
        <v>5</v>
      </c>
    </row>
    <row r="98" spans="1:4" s="6" customFormat="1" ht="14.25" customHeight="1">
      <c r="A98" s="190" t="s">
        <v>657</v>
      </c>
      <c r="B98" s="5" t="s">
        <v>2</v>
      </c>
      <c r="C98" s="5" t="s">
        <v>2</v>
      </c>
      <c r="D98" s="5" t="s">
        <v>446</v>
      </c>
    </row>
    <row r="99" spans="1:4" s="6" customFormat="1" ht="14.25" customHeight="1">
      <c r="A99" s="190" t="s">
        <v>220</v>
      </c>
      <c r="B99" s="5" t="s">
        <v>5</v>
      </c>
      <c r="C99" s="5" t="s">
        <v>5</v>
      </c>
      <c r="D99" s="5" t="s">
        <v>5</v>
      </c>
    </row>
    <row r="100" spans="1:4" s="6" customFormat="1" ht="14.25" customHeight="1">
      <c r="A100" s="190" t="s">
        <v>221</v>
      </c>
      <c r="B100" s="5" t="s">
        <v>5</v>
      </c>
      <c r="C100" s="5" t="s">
        <v>5</v>
      </c>
      <c r="D100" s="5" t="s">
        <v>5</v>
      </c>
    </row>
    <row r="101" spans="1:4" s="6" customFormat="1" ht="14.25" customHeight="1">
      <c r="A101" s="190" t="s">
        <v>158</v>
      </c>
      <c r="B101" s="5" t="s">
        <v>2</v>
      </c>
      <c r="C101" s="5" t="s">
        <v>14</v>
      </c>
      <c r="D101" s="5" t="s">
        <v>5</v>
      </c>
    </row>
    <row r="102" spans="1:4" s="6" customFormat="1" ht="14.25" customHeight="1">
      <c r="A102" s="190" t="s">
        <v>367</v>
      </c>
      <c r="B102" s="5" t="s">
        <v>5</v>
      </c>
      <c r="C102" s="5" t="s">
        <v>5</v>
      </c>
      <c r="D102" s="5" t="s">
        <v>5</v>
      </c>
    </row>
    <row r="103" spans="1:4" s="6" customFormat="1" ht="14.25" customHeight="1">
      <c r="A103" s="190" t="s">
        <v>222</v>
      </c>
      <c r="B103" s="5" t="s">
        <v>5</v>
      </c>
      <c r="C103" s="5" t="s">
        <v>5</v>
      </c>
      <c r="D103" s="5" t="s">
        <v>5</v>
      </c>
    </row>
    <row r="104" spans="1:4" s="6" customFormat="1" ht="14.25" customHeight="1">
      <c r="A104" s="190" t="s">
        <v>223</v>
      </c>
      <c r="B104" s="5" t="s">
        <v>2</v>
      </c>
      <c r="C104" s="5" t="s">
        <v>5</v>
      </c>
      <c r="D104" s="5" t="s">
        <v>2</v>
      </c>
    </row>
    <row r="105" spans="1:4" s="6" customFormat="1" ht="14.25" customHeight="1">
      <c r="A105" s="129" t="s">
        <v>17</v>
      </c>
      <c r="B105" s="46"/>
      <c r="C105" s="46"/>
      <c r="D105" s="29"/>
    </row>
    <row r="106" spans="1:4" s="6" customFormat="1" ht="14.25" customHeight="1">
      <c r="A106" s="190" t="s">
        <v>262</v>
      </c>
      <c r="B106" s="5" t="s">
        <v>5</v>
      </c>
      <c r="C106" s="5" t="s">
        <v>5</v>
      </c>
      <c r="D106" s="5" t="s">
        <v>5</v>
      </c>
    </row>
    <row r="107" spans="1:4" s="4" customFormat="1" ht="14.25" customHeight="1">
      <c r="A107" s="190" t="s">
        <v>140</v>
      </c>
      <c r="B107" s="5" t="s">
        <v>5</v>
      </c>
      <c r="C107" s="5" t="s">
        <v>5</v>
      </c>
      <c r="D107" s="5" t="s">
        <v>5</v>
      </c>
    </row>
    <row r="108" spans="1:4" s="4" customFormat="1" ht="14.25" customHeight="1">
      <c r="A108" s="31"/>
      <c r="B108" s="32"/>
      <c r="C108" s="32"/>
      <c r="D108" s="32"/>
    </row>
    <row r="109" spans="1:4" s="6" customFormat="1" ht="14.25" customHeight="1">
      <c r="A109" s="30" t="s">
        <v>18</v>
      </c>
      <c r="B109" s="32"/>
      <c r="C109" s="32"/>
      <c r="D109" s="32"/>
    </row>
    <row r="110" spans="1:4" s="6" customFormat="1" ht="14.25" customHeight="1">
      <c r="A110" s="27" t="s">
        <v>248</v>
      </c>
      <c r="B110" s="32"/>
      <c r="C110" s="32"/>
      <c r="D110" s="32"/>
    </row>
    <row r="111" spans="1:4" s="4" customFormat="1" ht="14.25" customHeight="1">
      <c r="A111" s="27" t="s">
        <v>102</v>
      </c>
      <c r="B111" s="32"/>
      <c r="C111" s="32"/>
      <c r="D111" s="32"/>
    </row>
    <row r="112" spans="1:4" s="4" customFormat="1" ht="14.25" customHeight="1">
      <c r="A112" s="314" t="s">
        <v>19</v>
      </c>
      <c r="B112" s="315"/>
      <c r="C112" s="315"/>
      <c r="D112" s="316"/>
    </row>
  </sheetData>
  <mergeCells count="22">
    <mergeCell ref="A13:B13"/>
    <mergeCell ref="B2:D2"/>
    <mergeCell ref="A3:B3"/>
    <mergeCell ref="A4:B4"/>
    <mergeCell ref="A5:B5"/>
    <mergeCell ref="A6:D6"/>
    <mergeCell ref="A7:B7"/>
    <mergeCell ref="A8:B8"/>
    <mergeCell ref="A9:B9"/>
    <mergeCell ref="A10:D10"/>
    <mergeCell ref="A11:B11"/>
    <mergeCell ref="A12:B12"/>
    <mergeCell ref="C19:D19"/>
    <mergeCell ref="C20:D20"/>
    <mergeCell ref="A112:D112"/>
    <mergeCell ref="A14:D14"/>
    <mergeCell ref="C15:D15"/>
    <mergeCell ref="A16:B16"/>
    <mergeCell ref="C16:D16"/>
    <mergeCell ref="C17:D17"/>
    <mergeCell ref="A18:B18"/>
    <mergeCell ref="C18:D18"/>
  </mergeCells>
  <pageMargins left="0.70866141732283472" right="0.70866141732283472" top="0" bottom="0" header="0.31496062992125984" footer="0.31496062992125984"/>
  <pageSetup scale="46"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17</vt:i4>
      </vt:variant>
      <vt:variant>
        <vt:lpstr>Névvel ellátott tartományok</vt:lpstr>
      </vt:variant>
      <vt:variant>
        <vt:i4>7</vt:i4>
      </vt:variant>
    </vt:vector>
  </HeadingPairs>
  <TitlesOfParts>
    <vt:vector size="24" baseType="lpstr">
      <vt:lpstr>Picanto</vt:lpstr>
      <vt:lpstr> Rio</vt:lpstr>
      <vt:lpstr>Venga</vt:lpstr>
      <vt:lpstr>cee'd GT</vt:lpstr>
      <vt:lpstr>cee'd GT Line</vt:lpstr>
      <vt:lpstr>pro_cee'd</vt:lpstr>
      <vt:lpstr>cee'd</vt:lpstr>
      <vt:lpstr>cee'd Kombi</vt:lpstr>
      <vt:lpstr>Optima (JF)</vt:lpstr>
      <vt:lpstr>Optima (JF) SW</vt:lpstr>
      <vt:lpstr>Sportage (QL)</vt:lpstr>
      <vt:lpstr>Sportage (QL) GT Line</vt:lpstr>
      <vt:lpstr>Sorento</vt:lpstr>
      <vt:lpstr>Carens</vt:lpstr>
      <vt:lpstr>Soul</vt:lpstr>
      <vt:lpstr>Soul EV</vt:lpstr>
      <vt:lpstr>Niro</vt:lpstr>
      <vt:lpstr>' Rio'!Nyomtatási_terület</vt:lpstr>
      <vt:lpstr>'Optima (JF)'!Nyomtatási_terület</vt:lpstr>
      <vt:lpstr>'Optima (JF) SW'!Nyomtatási_terület</vt:lpstr>
      <vt:lpstr>Picanto!Nyomtatási_terület</vt:lpstr>
      <vt:lpstr>'Sportage (QL)'!Nyomtatási_terület</vt:lpstr>
      <vt:lpstr>'Sportage (QL) GT Line'!Nyomtatási_terület</vt:lpstr>
      <vt:lpstr>Venga!Nyomtatási_terület</vt:lpstr>
    </vt:vector>
  </TitlesOfParts>
  <Company>Kia motors Hungary Kft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tibor.kiraly</dc:creator>
  <cp:lastModifiedBy>Farkas Andrea</cp:lastModifiedBy>
  <cp:lastPrinted>2016-06-15T12:19:47Z</cp:lastPrinted>
  <dcterms:created xsi:type="dcterms:W3CDTF">2009-04-30T13:38:28Z</dcterms:created>
  <dcterms:modified xsi:type="dcterms:W3CDTF">2016-09-13T13:22:32Z</dcterms:modified>
</cp:coreProperties>
</file>